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tabRatio="87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CO34" i="9" l="1"/>
</calcChain>
</file>

<file path=xl/sharedStrings.xml><?xml version="1.0" encoding="utf-8"?>
<sst xmlns="http://schemas.openxmlformats.org/spreadsheetml/2006/main" count="1010" uniqueCount="564">
  <si>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</si>
  <si>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</si>
  <si>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</si>
  <si>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</si>
  <si>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</si>
  <si>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</si>
  <si>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</si>
  <si>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</si>
  <si>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</si>
  <si>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</si>
  <si>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</si>
  <si>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</si>
  <si>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</si>
  <si>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</si>
  <si>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</si>
  <si>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</si>
  <si>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</si>
  <si>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</si>
  <si>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</si>
  <si>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</si>
  <si>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</si>
  <si>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</si>
  <si>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</si>
  <si>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</si>
  <si>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</si>
  <si>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</si>
  <si>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</si>
  <si>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</si>
  <si>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</si>
  <si>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</si>
  <si>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</si>
  <si>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</si>
  <si>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</si>
  <si>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</si>
  <si>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</si>
  <si>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</si>
  <si>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</si>
  <si>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</si>
  <si>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</si>
  <si>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</si>
  <si>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</si>
  <si>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</si>
  <si>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</si>
  <si>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</si>
  <si>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</si>
  <si>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</si>
  <si>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</si>
  <si>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</si>
  <si>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</si>
  <si>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</si>
  <si>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</si>
  <si>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</si>
  <si>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</si>
  <si>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</si>
  <si>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</si>
  <si>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</si>
  <si>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</si>
  <si>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</si>
  <si>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</si>
  <si>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</si>
  <si>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</si>
  <si>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</si>
  <si>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</si>
  <si>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</si>
  <si>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</si>
  <si>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</si>
  <si>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</si>
  <si>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</si>
  <si>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</si>
  <si>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</si>
  <si>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</si>
  <si>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</si>
  <si>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</si>
  <si>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</si>
  <si>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</si>
  <si>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</si>
  <si>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</si>
  <si>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</si>
  <si>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</si>
  <si>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</si>
  <si>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</si>
  <si>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</si>
  <si>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昭島市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</si>
  <si>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</si>
  <si>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</si>
  <si>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</si>
  <si>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</si>
  <si>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</si>
  <si>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</si>
  <si>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</si>
  <si>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</si>
  <si>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</si>
  <si>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</si>
  <si>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</si>
  <si>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</si>
  <si>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</si>
  <si>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</si>
  <si>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</si>
  <si>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</si>
  <si>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</si>
  <si>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</si>
  <si>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</si>
  <si>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</si>
  <si>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</si>
  <si>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</si>
  <si>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</si>
  <si>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</si>
  <si>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</si>
  <si>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</si>
  <si>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</si>
  <si>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</si>
  <si>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</si>
  <si>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</si>
  <si>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</si>
  <si>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</si>
  <si>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</si>
  <si>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</si>
  <si>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</si>
  <si>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</si>
  <si>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</si>
  <si>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</si>
  <si>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</si>
  <si>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</si>
  <si>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</si>
  <si>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</si>
  <si>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</si>
  <si>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</si>
  <si>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</si>
  <si>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</si>
  <si>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</si>
  <si>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</si>
  <si>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</si>
  <si>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</si>
  <si>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</si>
  <si>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</si>
  <si>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</si>
  <si>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</si>
  <si>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</si>
  <si>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</si>
  <si>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</si>
  <si>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</si>
  <si>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</si>
  <si>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</si>
  <si>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</si>
  <si>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</si>
  <si>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</si>
  <si>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</si>
  <si>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</si>
  <si>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</si>
  <si>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</si>
  <si>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</si>
  <si>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</si>
  <si>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</si>
  <si>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</si>
  <si>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</si>
  <si>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</si>
  <si>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</si>
  <si>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</si>
  <si>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</si>
  <si>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</si>
  <si>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</si>
  <si>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</si>
  <si>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</si>
  <si>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</si>
  <si>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</si>
  <si>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</si>
  <si>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</si>
  <si>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</si>
  <si>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</si>
  <si>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</si>
  <si>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</si>
  <si>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</si>
  <si>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</si>
  <si>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</si>
  <si>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</si>
  <si>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</si>
  <si>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</si>
  <si>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</si>
  <si>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</si>
  <si>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</si>
  <si>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</si>
  <si>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</si>
  <si>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</si>
  <si>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</si>
  <si>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</si>
  <si>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</si>
  <si>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</si>
  <si>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</si>
  <si>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</si>
  <si>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</si>
  <si>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</si>
  <si>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</si>
  <si>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東京都昭島市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</si>
  <si>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</si>
  <si>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</si>
  <si>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</si>
  <si>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</si>
  <si>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</si>
  <si>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</si>
  <si>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</si>
  <si>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</si>
  <si>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</si>
  <si>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</si>
  <si>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</si>
  <si>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</si>
  <si>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</si>
  <si>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</si>
  <si>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</si>
  <si>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</si>
  <si>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</si>
  <si>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</si>
  <si>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</si>
  <si>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</si>
  <si>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</si>
  <si>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</si>
  <si>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</si>
  <si>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</si>
  <si>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</si>
  <si>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</si>
  <si>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</si>
  <si>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</si>
  <si>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</si>
  <si>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</si>
  <si>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</si>
  <si>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</si>
  <si>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</si>
  <si>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</si>
  <si>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</si>
  <si>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</si>
  <si>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</si>
  <si>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</si>
  <si>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</si>
  <si>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</si>
  <si>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</si>
  <si>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</si>
  <si>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</si>
  <si>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</si>
  <si>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</si>
  <si>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</si>
  <si>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</si>
  <si>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</si>
  <si>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</si>
  <si>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</si>
  <si>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</si>
  <si>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</si>
  <si>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</si>
  <si>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</si>
  <si>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</si>
  <si>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</si>
  <si>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</si>
  <si>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</si>
  <si>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</si>
  <si>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</si>
  <si>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</si>
  <si>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</si>
  <si>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</si>
  <si>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</si>
  <si>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</si>
  <si>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</si>
  <si>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</si>
  <si>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</si>
  <si>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</si>
  <si>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</si>
  <si>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</si>
  <si>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</si>
  <si>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</si>
  <si>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</si>
  <si>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</si>
  <si>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</si>
  <si>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</si>
  <si>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</si>
  <si>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</si>
  <si>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</si>
  <si>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</si>
  <si>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</si>
  <si>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</si>
  <si>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</si>
  <si>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</si>
  <si>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</si>
  <si>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</si>
  <si>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</si>
  <si>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</si>
  <si>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</si>
  <si>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</si>
  <si>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</si>
  <si>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</si>
  <si>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</si>
  <si>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</si>
  <si>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</si>
  <si>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</si>
  <si>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</si>
  <si>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</si>
  <si>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</si>
  <si>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</si>
  <si>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</si>
  <si>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</si>
  <si>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</si>
  <si>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</si>
  <si>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</si>
  <si>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</si>
  <si>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</si>
  <si>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</si>
  <si>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</si>
  <si>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</si>
  <si>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</si>
  <si>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</si>
  <si>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</si>
  <si>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</si>
  <si>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</si>
  <si>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</si>
  <si>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</si>
  <si>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</si>
  <si>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</si>
  <si>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</si>
  <si>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</si>
  <si>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</si>
  <si>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</si>
  <si>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</si>
  <si>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</si>
  <si>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</si>
  <si>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</si>
  <si>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</si>
  <si>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</si>
  <si>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</si>
  <si>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</si>
  <si>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</si>
  <si>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</si>
  <si>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</si>
  <si>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</si>
  <si>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</si>
  <si>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</si>
  <si>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</si>
  <si>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</si>
  <si>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</si>
  <si>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</si>
  <si>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</si>
  <si>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</si>
  <si>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</si>
  <si>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</si>
  <si>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</si>
  <si>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東京都昭島市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</si>
  <si>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</si>
  <si>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</si>
  <si>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</si>
  <si>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</si>
  <si>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</si>
  <si>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</si>
  <si>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</si>
  <si>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</si>
  <si>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</si>
  <si>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</si>
  <si>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</si>
  <si>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</si>
  <si>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</si>
  <si>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</si>
  <si>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</si>
  <si>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</si>
  <si>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</si>
  <si>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</si>
  <si>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</si>
  <si>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</si>
  <si>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</si>
  <si>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</si>
  <si>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</si>
  <si>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</si>
  <si>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</si>
  <si>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</si>
  <si>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</si>
  <si>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</si>
  <si>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</si>
  <si>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</si>
  <si>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</si>
  <si>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</si>
  <si>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</si>
  <si>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</si>
  <si>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</si>
  <si>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</si>
  <si>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</si>
  <si>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</si>
  <si>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</si>
  <si>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</si>
  <si>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</si>
  <si>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中神土地区画整理事業特別会計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</si>
  <si>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</si>
  <si>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</si>
  <si>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</si>
  <si>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</si>
  <si>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</si>
  <si>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</si>
  <si>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</si>
  <si>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</si>
  <si>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</si>
  <si>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</si>
  <si>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</si>
  <si>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</si>
  <si>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</si>
  <si>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</si>
  <si>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</si>
  <si>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</si>
  <si>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</si>
  <si>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</si>
  <si>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</si>
  <si>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</si>
  <si>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</si>
  <si>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</si>
  <si>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</si>
  <si>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</si>
  <si>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</si>
  <si>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</si>
  <si>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</si>
  <si>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</si>
  <si>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</si>
  <si>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</si>
  <si>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</si>
  <si>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</si>
  <si>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</si>
  <si>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</si>
  <si>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</si>
  <si>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</si>
  <si>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</si>
  <si>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</si>
  <si>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</si>
  <si>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</si>
  <si>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</si>
  <si>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</si>
  <si>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</si>
  <si>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</si>
  <si>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</si>
  <si>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</si>
  <si>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</si>
  <si>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</si>
  <si>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</si>
  <si>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</si>
  <si>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</si>
  <si>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</si>
  <si>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</si>
  <si>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</si>
  <si>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</si>
  <si>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</si>
  <si>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</si>
  <si>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</si>
  <si>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</si>
  <si>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</si>
  <si>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</si>
  <si>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</si>
  <si>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</si>
  <si>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</si>
  <si>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</si>
  <si>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</si>
  <si>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</si>
  <si>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</si>
  <si>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</si>
  <si>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</si>
  <si>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</si>
  <si>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</si>
  <si>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</si>
  <si>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</si>
  <si>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</si>
  <si>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</si>
  <si>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</si>
  <si>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</si>
  <si>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</si>
  <si>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</si>
  <si>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</si>
  <si>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</si>
  <si>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</si>
  <si>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</si>
  <si>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</si>
  <si>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</si>
  <si>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</si>
  <si>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</si>
  <si>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</si>
  <si>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</si>
  <si>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</si>
  <si>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</si>
  <si>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</si>
  <si>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</si>
  <si>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</si>
  <si>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</si>
  <si>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</si>
  <si>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</si>
  <si>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</si>
  <si>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</si>
  <si>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</si>
  <si>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</si>
  <si>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</si>
  <si>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</si>
  <si>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</si>
  <si>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</si>
  <si>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</si>
  <si>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</si>
  <si>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</si>
  <si>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</si>
  <si>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</si>
  <si>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</si>
  <si>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</si>
  <si>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</si>
  <si>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</si>
  <si>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</si>
  <si>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</si>
  <si>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</si>
  <si>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</si>
  <si>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</si>
  <si>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</si>
  <si>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</si>
  <si>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</si>
  <si>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</si>
  <si>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</si>
  <si>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</si>
  <si>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</si>
  <si>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</si>
  <si>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</si>
  <si>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</si>
  <si>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</si>
  <si>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</si>
  <si>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</si>
  <si>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</si>
  <si>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</si>
  <si>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</si>
  <si>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</si>
  <si>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</si>
  <si>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</si>
  <si>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</si>
  <si>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</si>
  <si>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</si>
  <si>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</si>
  <si>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</si>
  <si>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</si>
  <si>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</si>
  <si>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</si>
  <si>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</si>
  <si>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</si>
  <si>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0.96</t>
  </si>
  <si>
    <t>▲ 1.16</t>
  </si>
  <si>
    <t>水道事業会計</t>
  </si>
  <si>
    <t>一般会計</t>
  </si>
  <si>
    <t>下水道事業特別会計</t>
  </si>
  <si>
    <t>介護保険特別会計</t>
  </si>
  <si>
    <t>国民健康保険特別会計</t>
  </si>
  <si>
    <t>中神土地区画整理事業特別会計</t>
  </si>
  <si>
    <t>後期高齢者医療特別会計</t>
  </si>
  <si>
    <t>その他会計（赤字）</t>
  </si>
  <si>
    <t>その他会計（黒字）</t>
  </si>
  <si>
    <t>東京たま広域資源循環組合</t>
    <rPh sb="0" eb="2">
      <t>トウキョウ</t>
    </rPh>
    <rPh sb="4" eb="6">
      <t>コウイキ</t>
    </rPh>
    <rPh sb="6" eb="8">
      <t>シゲン</t>
    </rPh>
    <rPh sb="8" eb="10">
      <t>ジュンカン</t>
    </rPh>
    <rPh sb="10" eb="12">
      <t>クミアイ</t>
    </rPh>
    <phoneticPr fontId="2"/>
  </si>
  <si>
    <t>東京都十一市競輪事業組合</t>
    <rPh sb="0" eb="3">
      <t>トウキョウト</t>
    </rPh>
    <rPh sb="3" eb="5">
      <t>１１</t>
    </rPh>
    <rPh sb="5" eb="6">
      <t>シ</t>
    </rPh>
    <rPh sb="6" eb="8">
      <t>ケイリン</t>
    </rPh>
    <rPh sb="8" eb="10">
      <t>ジギョウ</t>
    </rPh>
    <rPh sb="10" eb="12">
      <t>クミアイ</t>
    </rPh>
    <phoneticPr fontId="2"/>
  </si>
  <si>
    <t>東京都六市競艇事業組合</t>
    <rPh sb="0" eb="3">
      <t>トウキョウト</t>
    </rPh>
    <rPh sb="3" eb="4">
      <t>６</t>
    </rPh>
    <rPh sb="4" eb="5">
      <t>シ</t>
    </rPh>
    <rPh sb="5" eb="7">
      <t>キョウテイ</t>
    </rPh>
    <rPh sb="7" eb="9">
      <t>ジギョウ</t>
    </rPh>
    <rPh sb="9" eb="11">
      <t>クミアイ</t>
    </rPh>
    <phoneticPr fontId="2"/>
  </si>
  <si>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
  </si>
  <si>
    <t>東京都市町村総合事務組合（交通災害共済事業特別会計）</t>
    <rPh sb="0" eb="3">
      <t>トウキョウト</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</si>
  <si>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立川・昭島・国立聖苑組合</t>
    <rPh sb="0" eb="2">
      <t>タチカワ</t>
    </rPh>
    <rPh sb="3" eb="5">
      <t>アキシマ</t>
    </rPh>
    <rPh sb="6" eb="8">
      <t>クニタチ</t>
    </rPh>
    <rPh sb="8" eb="10">
      <t>セイエン</t>
    </rPh>
    <rPh sb="10" eb="12">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</si>
  <si>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</si>
  <si>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</si>
  <si>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 xml:space="preserve">昭島市土地開発公社 </t>
    <rPh sb="0" eb="3">
      <t>アキシマシ</t>
    </rPh>
    <rPh sb="3" eb="5">
      <t>トチ</t>
    </rPh>
    <rPh sb="5" eb="7">
      <t>カイハツ</t>
    </rPh>
    <rPh sb="7" eb="9">
      <t>コウシャ</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</si>
  <si>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</si>
  <si>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</si>
  <si>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</si>
  <si>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</si>
  <si>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</si>
  <si>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</si>
  <si>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</si>
  <si>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</si>
  <si>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</si>
  <si>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</si>
  <si>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</si>
  <si>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実質公債費比率は類似団体と比較して低い水準にあり、近年も改善傾向にある。また、将来負担比率についても類似団体と比較して低い水準にあり、平成26年度からは比率が算定されない状況となった。近年の将来負担比率の改善については、地方債残高と基金残高のバランスを勘案するなかで、地方債残高の抑制、基金残高の増加に努めてきたためであると考えられる。
　今後については大規模な投資事業も控えており、一時的な地方債残高増・基金残高減の可能性も想定されるため、新たな行財政健全化計画を策定し、行財政健全化を推し進め、将来負担額全体の動向を見据える中で、引き続き低位の水準に留める。
</t>
    <rPh sb="1" eb="3">
      <t>ジッシツ</t>
    </rPh>
    <rPh sb="3" eb="6">
      <t>コウサイヒ</t>
    </rPh>
    <rPh sb="6" eb="8">
      <t>ヒリツ</t>
    </rPh>
    <rPh sb="9" eb="11">
      <t>ルイジ</t>
    </rPh>
    <rPh sb="11" eb="13">
      <t>ダンタイ</t>
    </rPh>
    <rPh sb="14" eb="16">
      <t>ヒカク</t>
    </rPh>
    <rPh sb="18" eb="19">
      <t>ヒク</t>
    </rPh>
    <rPh sb="20" eb="22">
      <t>スイジュン</t>
    </rPh>
    <rPh sb="26" eb="28">
      <t>キンネン</t>
    </rPh>
    <rPh sb="29" eb="31">
      <t>カイゼン</t>
    </rPh>
    <rPh sb="31" eb="33">
      <t>ケイコウ</t>
    </rPh>
    <rPh sb="40" eb="42">
      <t>ショウライ</t>
    </rPh>
    <rPh sb="42" eb="44">
      <t>フタン</t>
    </rPh>
    <rPh sb="44" eb="46">
      <t>ヒリツ</t>
    </rPh>
    <rPh sb="51" eb="53">
      <t>ルイジ</t>
    </rPh>
    <rPh sb="53" eb="55">
      <t>ダンタイ</t>
    </rPh>
    <rPh sb="56" eb="58">
      <t>ヒカク</t>
    </rPh>
    <rPh sb="60" eb="61">
      <t>ヒク</t>
    </rPh>
    <rPh sb="62" eb="64">
      <t>スイジュン</t>
    </rPh>
    <rPh sb="68" eb="70">
      <t>ヘイセイ</t>
    </rPh>
    <rPh sb="72" eb="74">
      <t>ネンド</t>
    </rPh>
    <rPh sb="77" eb="79">
      <t>ヒリツ</t>
    </rPh>
    <rPh sb="80" eb="82">
      <t>サンテイ</t>
    </rPh>
    <rPh sb="86" eb="88">
      <t>ジョウキョウ</t>
    </rPh>
    <rPh sb="93" eb="95">
      <t>キンネン</t>
    </rPh>
    <rPh sb="96" eb="98">
      <t>ショウライ</t>
    </rPh>
    <rPh sb="98" eb="100">
      <t>フタン</t>
    </rPh>
    <rPh sb="100" eb="102">
      <t>ヒリツ</t>
    </rPh>
    <rPh sb="103" eb="105">
      <t>カイゼン</t>
    </rPh>
    <rPh sb="111" eb="114">
      <t>チホウサイ</t>
    </rPh>
    <rPh sb="114" eb="116">
      <t>ザンダカ</t>
    </rPh>
    <rPh sb="117" eb="119">
      <t>キキン</t>
    </rPh>
    <rPh sb="119" eb="121">
      <t>ザンダカ</t>
    </rPh>
    <rPh sb="127" eb="129">
      <t>カンアン</t>
    </rPh>
    <rPh sb="163" eb="164">
      <t>カンガ</t>
    </rPh>
    <rPh sb="204" eb="206">
      <t>キキン</t>
    </rPh>
    <rPh sb="206" eb="208">
      <t>ザンダカ</t>
    </rPh>
    <rPh sb="208" eb="209">
      <t>ゲン</t>
    </rPh>
    <rPh sb="214" eb="216">
      <t>ソウテイ</t>
    </rPh>
    <rPh sb="222" eb="223">
      <t>アラ</t>
    </rPh>
    <rPh sb="225" eb="228">
      <t>ギョウザイセイ</t>
    </rPh>
    <rPh sb="228" eb="231">
      <t>ケンゼンカ</t>
    </rPh>
    <rPh sb="231" eb="233">
      <t>ケイカク</t>
    </rPh>
    <rPh sb="234" eb="236">
      <t>サクテイ</t>
    </rPh>
    <rPh sb="238" eb="239">
      <t>ギョウ</t>
    </rPh>
    <rPh sb="239" eb="241">
      <t>ザイセイ</t>
    </rPh>
    <rPh sb="241" eb="244">
      <t>ケンゼンカ</t>
    </rPh>
    <rPh sb="245" eb="246">
      <t>オ</t>
    </rPh>
    <rPh sb="247" eb="248">
      <t>スス</t>
    </rPh>
    <rPh sb="250" eb="252">
      <t>ショウライ</t>
    </rPh>
    <rPh sb="252" eb="254">
      <t>フタン</t>
    </rPh>
    <rPh sb="254" eb="255">
      <t>ガク</t>
    </rPh>
    <rPh sb="255" eb="257">
      <t>ゼンタイ</t>
    </rPh>
    <rPh sb="258" eb="260">
      <t>ドウコウ</t>
    </rPh>
    <rPh sb="261" eb="263">
      <t>ミス</t>
    </rPh>
    <rPh sb="265" eb="266">
      <t>ナカ</t>
    </rPh>
    <rPh sb="268" eb="269">
      <t>ヒ</t>
    </rPh>
    <rPh sb="270" eb="271">
      <t>ツヅ</t>
    </rPh>
    <rPh sb="272" eb="274">
      <t>テイイ</t>
    </rPh>
    <rPh sb="275" eb="277">
      <t>スイジュン</t>
    </rPh>
    <rPh sb="278" eb="279">
      <t>トド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</si>
</sst>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26104</c:v>
                </c:pt>
                <c:pt idx="1">
                  <c:v>19355</c:v>
                </c:pt>
                <c:pt idx="2">
                  <c:v>25340</c:v>
                </c:pt>
                <c:pt idx="3">
                  <c:v>36928</c:v>
                </c:pt>
                <c:pt idx="4">
                  <c:v>34294</c:v>
                </c:pt>
              </c:numCache>
            </c:numRef>
          </c:val>
          <c:smooth val="0"/>
        </c:ser>
        <c:dLbls>
          <c:showLegendKey val="0"/>
          <c:showVal val="0"/>
          <c:showCatName val="0"/>
          <c:showSerName val="0"/>
          <c:showPercent val="0"/>
          <c:showBubbleSize val="0"/>
        </c:dLbls>
        <c:marker val="1"/>
        <c:smooth val="0"/>
        <c:axId val="105782656"/>
        <c:axId val="105788928"/>
      </c:lineChart>
      <c:catAx>
        <c:axId val="1057826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788928"/>
        <c:crosses val="autoZero"/>
        <c:auto val="1"/>
        <c:lblAlgn val="ctr"/>
        <c:lblOffset val="100"/>
        <c:tickLblSkip val="1"/>
        <c:tickMarkSkip val="1"/>
        <c:noMultiLvlLbl val="0"/>
      </c:catAx>
      <c:valAx>
        <c:axId val="1057889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782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4.67</c:v>
                </c:pt>
                <c:pt idx="1">
                  <c:v>3.46</c:v>
                </c:pt>
                <c:pt idx="2">
                  <c:v>6.42</c:v>
                </c:pt>
                <c:pt idx="3">
                  <c:v>5.97</c:v>
                </c:pt>
                <c:pt idx="4">
                  <c:v>4.6500000000000004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12.55</c:v>
                </c:pt>
                <c:pt idx="1">
                  <c:v>12.6</c:v>
                </c:pt>
                <c:pt idx="2">
                  <c:v>15.25</c:v>
                </c:pt>
                <c:pt idx="3">
                  <c:v>18.66</c:v>
                </c:pt>
                <c:pt idx="4">
                  <c:v>18.440000000000001</c:v>
                </c:pt>
              </c:numCache>
            </c:numRef>
          </c:val>
        </c:ser>
        <c:dLbls>
          <c:showLegendKey val="0"/>
          <c:showVal val="0"/>
          <c:showCatName val="0"/>
          <c:showSerName val="0"/>
          <c:showPercent val="0"/>
          <c:showBubbleSize val="0"/>
        </c:dLbls>
        <c:gapWidth val="250"/>
        <c:overlap val="100"/>
        <c:axId val="94306688"/>
        <c:axId val="94308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2.04</c:v>
                </c:pt>
                <c:pt idx="1">
                  <c:v>-0.96</c:v>
                </c:pt>
                <c:pt idx="2">
                  <c:v>5.8</c:v>
                </c:pt>
                <c:pt idx="3">
                  <c:v>3.33</c:v>
                </c:pt>
                <c:pt idx="4">
                  <c:v>-1.1599999999999999</c:v>
                </c:pt>
              </c:numCache>
            </c:numRef>
          </c:val>
          <c:smooth val="0"/>
        </c:ser>
        <c:dLbls>
          <c:showLegendKey val="0"/>
          <c:showVal val="0"/>
          <c:showCatName val="0"/>
          <c:showSerName val="0"/>
          <c:showPercent val="0"/>
          <c:showBubbleSize val="0"/>
        </c:dLbls>
        <c:marker val="1"/>
        <c:smooth val="0"/>
        <c:axId val="94306688"/>
        <c:axId val="94308608"/>
      </c:lineChart>
      <c:catAx>
        <c:axId val="9430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308608"/>
        <c:crosses val="autoZero"/>
        <c:auto val="1"/>
        <c:lblAlgn val="ctr"/>
        <c:lblOffset val="100"/>
        <c:tickLblSkip val="1"/>
        <c:tickMarkSkip val="1"/>
        <c:noMultiLvlLbl val="0"/>
      </c:catAx>
      <c:valAx>
        <c:axId val="94308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0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0.12</c:v>
                </c:pt>
                <c:pt idx="2">
                  <c:v>#N/A</c:v>
                </c:pt>
                <c:pt idx="3">
                  <c:v>0.13</c:v>
                </c:pt>
                <c:pt idx="4">
                  <c:v>#N/A</c:v>
                </c:pt>
                <c:pt idx="5">
                  <c:v>0.15</c:v>
                </c:pt>
                <c:pt idx="6">
                  <c:v>#N/A</c:v>
                </c:pt>
                <c:pt idx="7">
                  <c:v>0.11</c:v>
                </c:pt>
                <c:pt idx="8">
                  <c:v>#N/A</c:v>
                </c:pt>
                <c:pt idx="9">
                  <c:v>0.13</c:v>
                </c:pt>
              </c:numCache>
            </c:numRef>
          </c:val>
        </c:ser>
        <c:ser>
          <c:idx val="4"/>
          <c:order val="4"/>
          <c:tx>
            <c:strRef>
              <c:f>データシート!$A$31</c:f>
              <c:strCache>
                <c:ptCount val="1"/>
                <c:pt idx="0">
                  <c:v>中神土地区画整理事業特別会計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0.06</c:v>
                </c:pt>
                <c:pt idx="4">
                  <c:v>#N/A</c:v>
                </c:pt>
                <c:pt idx="5">
                  <c:v>0.12</c:v>
                </c:pt>
                <c:pt idx="6">
                  <c:v>#N/A</c:v>
                </c:pt>
                <c:pt idx="7">
                  <c:v>0.13</c:v>
                </c:pt>
                <c:pt idx="8">
                  <c:v>#N/A</c:v>
                </c:pt>
                <c:pt idx="9">
                  <c:v>0.13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1.03</c:v>
                </c:pt>
                <c:pt idx="2">
                  <c:v>#N/A</c:v>
                </c:pt>
                <c:pt idx="3">
                  <c:v>1.41</c:v>
                </c:pt>
                <c:pt idx="4">
                  <c:v>#N/A</c:v>
                </c:pt>
                <c:pt idx="5">
                  <c:v>3.07</c:v>
                </c:pt>
                <c:pt idx="6">
                  <c:v>#N/A</c:v>
                </c:pt>
                <c:pt idx="7">
                  <c:v>1.1000000000000001</c:v>
                </c:pt>
                <c:pt idx="8">
                  <c:v>#N/A</c:v>
                </c:pt>
                <c:pt idx="9">
                  <c:v>0.92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0.16</c:v>
                </c:pt>
                <c:pt idx="2">
                  <c:v>#N/A</c:v>
                </c:pt>
                <c:pt idx="3">
                  <c:v>0.74</c:v>
                </c:pt>
                <c:pt idx="4">
                  <c:v>#N/A</c:v>
                </c:pt>
                <c:pt idx="5">
                  <c:v>0.43</c:v>
                </c:pt>
                <c:pt idx="6">
                  <c:v>#N/A</c:v>
                </c:pt>
                <c:pt idx="7">
                  <c:v>0.84</c:v>
                </c:pt>
                <c:pt idx="8">
                  <c:v>#N/A</c:v>
                </c:pt>
                <c:pt idx="9">
                  <c:v>1.1499999999999999</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0.63</c:v>
                </c:pt>
                <c:pt idx="2">
                  <c:v>#N/A</c:v>
                </c:pt>
                <c:pt idx="3">
                  <c:v>0.71</c:v>
                </c:pt>
                <c:pt idx="4">
                  <c:v>#N/A</c:v>
                </c:pt>
                <c:pt idx="5">
                  <c:v>0.75</c:v>
                </c:pt>
                <c:pt idx="6">
                  <c:v>#N/A</c:v>
                </c:pt>
                <c:pt idx="7">
                  <c:v>1.62</c:v>
                </c:pt>
                <c:pt idx="8">
                  <c:v>#N/A</c:v>
                </c:pt>
                <c:pt idx="9">
                  <c:v>1.86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4.67</c:v>
                </c:pt>
                <c:pt idx="2">
                  <c:v>#N/A</c:v>
                </c:pt>
                <c:pt idx="3">
                  <c:v>3.45</c:v>
                </c:pt>
                <c:pt idx="4">
                  <c:v>#N/A</c:v>
                </c:pt>
                <c:pt idx="5">
                  <c:v>6.42</c:v>
                </c:pt>
                <c:pt idx="6">
                  <c:v>#N/A</c:v>
                </c:pt>
                <c:pt idx="7">
                  <c:v>5.96</c:v>
                </c:pt>
                <c:pt idx="8">
                  <c:v>#N/A</c:v>
                </c:pt>
                <c:pt idx="9">
                  <c:v>4.6500000000000004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14.99</c:v>
                </c:pt>
                <c:pt idx="2">
                  <c:v>#N/A</c:v>
                </c:pt>
                <c:pt idx="3">
                  <c:v>14.79</c:v>
                </c:pt>
                <c:pt idx="4">
                  <c:v>#N/A</c:v>
                </c:pt>
                <c:pt idx="5">
                  <c:v>13.97</c:v>
                </c:pt>
                <c:pt idx="6">
                  <c:v>#N/A</c:v>
                </c:pt>
                <c:pt idx="7">
                  <c:v>13.23</c:v>
                </c:pt>
                <c:pt idx="8">
                  <c:v>#N/A</c:v>
                </c:pt>
                <c:pt idx="9">
                  <c:v>9.84</c:v>
                </c:pt>
              </c:numCache>
            </c:numRef>
          </c:val>
        </c:ser>
        <c:dLbls>
          <c:showLegendKey val="0"/>
          <c:showVal val="0"/>
          <c:showCatName val="0"/>
          <c:showSerName val="0"/>
          <c:showPercent val="0"/>
          <c:showBubbleSize val="0"/>
        </c:dLbls>
        <c:gapWidth val="150"/>
        <c:overlap val="100"/>
        <c:axId val="122324864"/>
        <c:axId val="122326400"/>
      </c:barChart>
      <c:catAx>
        <c:axId val="12232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326400"/>
        <c:crosses val="autoZero"/>
        <c:auto val="1"/>
        <c:lblAlgn val="ctr"/>
        <c:lblOffset val="100"/>
        <c:tickLblSkip val="1"/>
        <c:tickMarkSkip val="1"/>
        <c:noMultiLvlLbl val="0"/>
      </c:catAx>
      <c:valAx>
        <c:axId val="12232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24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2655</c:v>
                </c:pt>
                <c:pt idx="5">
                  <c:v>2699</c:v>
                </c:pt>
                <c:pt idx="8">
                  <c:v>2777</c:v>
                </c:pt>
                <c:pt idx="11">
                  <c:v>2811</c:v>
                </c:pt>
                <c:pt idx="14">
                  <c:v>2570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c:v>
                </c:pt>
                <c:pt idx="3">
                  <c:v>8</c:v>
                </c:pt>
                <c:pt idx="6">
                  <c:v>8</c:v>
                </c:pt>
                <c:pt idx="9">
                  <c:v>8</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146</c:v>
                </c:pt>
                <c:pt idx="3">
                  <c:v>147</c:v>
                </c:pt>
                <c:pt idx="6">
                  <c:v>122</c:v>
                </c:pt>
                <c:pt idx="9">
                  <c:v>96</c:v>
                </c:pt>
                <c:pt idx="12">
                  <c:v>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428</c:v>
                </c:pt>
                <c:pt idx="3">
                  <c:v>403</c:v>
                </c:pt>
                <c:pt idx="6">
                  <c:v>405</c:v>
                </c:pt>
                <c:pt idx="9">
                  <c:v>415</c:v>
                </c:pt>
                <c:pt idx="12">
                  <c:v>417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2336</c:v>
                </c:pt>
                <c:pt idx="3">
                  <c:v>2408</c:v>
                </c:pt>
                <c:pt idx="6">
                  <c:v>2511</c:v>
                </c:pt>
                <c:pt idx="9">
                  <c:v>2492</c:v>
                </c:pt>
                <c:pt idx="12">
                  <c:v>2129</c:v>
                </c:pt>
              </c:numCache>
            </c:numRef>
          </c:val>
        </c:ser>
        <c:dLbls>
          <c:showLegendKey val="0"/>
          <c:showVal val="0"/>
          <c:showCatName val="0"/>
          <c:showSerName val="0"/>
          <c:showPercent val="0"/>
          <c:showBubbleSize val="0"/>
        </c:dLbls>
        <c:gapWidth val="100"/>
        <c:overlap val="100"/>
        <c:axId val="2477056"/>
        <c:axId val="100734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280</c:v>
                </c:pt>
                <c:pt idx="2">
                  <c:v>#N/A</c:v>
                </c:pt>
                <c:pt idx="3">
                  <c:v>#N/A</c:v>
                </c:pt>
                <c:pt idx="4">
                  <c:v>267</c:v>
                </c:pt>
                <c:pt idx="5">
                  <c:v>#N/A</c:v>
                </c:pt>
                <c:pt idx="6">
                  <c:v>#N/A</c:v>
                </c:pt>
                <c:pt idx="7">
                  <c:v>269</c:v>
                </c:pt>
                <c:pt idx="8">
                  <c:v>#N/A</c:v>
                </c:pt>
                <c:pt idx="9">
                  <c:v>#N/A</c:v>
                </c:pt>
                <c:pt idx="10">
                  <c:v>200</c:v>
                </c:pt>
                <c:pt idx="11">
                  <c:v>#N/A</c:v>
                </c:pt>
                <c:pt idx="12">
                  <c:v>#N/A</c:v>
                </c:pt>
                <c:pt idx="13">
                  <c:v>78</c:v>
                </c:pt>
                <c:pt idx="14">
                  <c:v>#N/A</c:v>
                </c:pt>
              </c:numCache>
            </c:numRef>
          </c:val>
          <c:smooth val="0"/>
        </c:ser>
        <c:dLbls>
          <c:showLegendKey val="0"/>
          <c:showVal val="0"/>
          <c:showCatName val="0"/>
          <c:showSerName val="0"/>
          <c:showPercent val="0"/>
          <c:showBubbleSize val="0"/>
        </c:dLbls>
        <c:marker val="1"/>
        <c:smooth val="0"/>
        <c:axId val="2477056"/>
        <c:axId val="100734080"/>
      </c:lineChart>
      <c:catAx>
        <c:axId val="247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734080"/>
        <c:crosses val="autoZero"/>
        <c:auto val="1"/>
        <c:lblAlgn val="ctr"/>
        <c:lblOffset val="100"/>
        <c:tickLblSkip val="1"/>
        <c:tickMarkSkip val="1"/>
        <c:noMultiLvlLbl val="0"/>
      </c:catAx>
      <c:valAx>
        <c:axId val="10073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19713</c:v>
                </c:pt>
                <c:pt idx="5">
                  <c:v>19588</c:v>
                </c:pt>
                <c:pt idx="8">
                  <c:v>19746</c:v>
                </c:pt>
                <c:pt idx="11">
                  <c:v>19494</c:v>
                </c:pt>
                <c:pt idx="14">
                  <c:v>18750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7085</c:v>
                </c:pt>
                <c:pt idx="5">
                  <c:v>6494</c:v>
                </c:pt>
                <c:pt idx="8">
                  <c:v>6232</c:v>
                </c:pt>
                <c:pt idx="11">
                  <c:v>5971</c:v>
                </c:pt>
                <c:pt idx="14">
                  <c:v>6527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5880</c:v>
                </c:pt>
                <c:pt idx="5">
                  <c:v>6657</c:v>
                </c:pt>
                <c:pt idx="8">
                  <c:v>7383</c:v>
                </c:pt>
                <c:pt idx="11">
                  <c:v>8883</c:v>
                </c:pt>
                <c:pt idx="14">
                  <c:v>10109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8264</c:v>
                </c:pt>
                <c:pt idx="3">
                  <c:v>7833</c:v>
                </c:pt>
                <c:pt idx="6">
                  <c:v>7477</c:v>
                </c:pt>
                <c:pt idx="9">
                  <c:v>6853</c:v>
                </c:pt>
                <c:pt idx="12">
                  <c:v>6310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696</c:v>
                </c:pt>
                <c:pt idx="3">
                  <c:v>537</c:v>
                </c:pt>
                <c:pt idx="6">
                  <c:v>430</c:v>
                </c:pt>
                <c:pt idx="9">
                  <c:v>338</c:v>
                </c:pt>
                <c:pt idx="12">
                  <c:v>236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2571</c:v>
                </c:pt>
                <c:pt idx="3">
                  <c:v>2408</c:v>
                </c:pt>
                <c:pt idx="6">
                  <c:v>2490</c:v>
                </c:pt>
                <c:pt idx="9">
                  <c:v>2673</c:v>
                </c:pt>
                <c:pt idx="12">
                  <c:v>2908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192</c:v>
                </c:pt>
                <c:pt idx="3">
                  <c:v>108</c:v>
                </c:pt>
                <c:pt idx="6">
                  <c:v>100</c:v>
                </c:pt>
                <c:pt idx="9">
                  <c:v>57</c:v>
                </c:pt>
                <c:pt idx="12">
                  <c:v>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24161</c:v>
                </c:pt>
                <c:pt idx="3">
                  <c:v>23539</c:v>
                </c:pt>
                <c:pt idx="6">
                  <c:v>23172</c:v>
                </c:pt>
                <c:pt idx="9">
                  <c:v>22862</c:v>
                </c:pt>
                <c:pt idx="12">
                  <c:v>22120</c:v>
                </c:pt>
              </c:numCache>
            </c:numRef>
          </c:val>
        </c:ser>
        <c:dLbls>
          <c:showLegendKey val="0"/>
          <c:showVal val="0"/>
          <c:showCatName val="0"/>
          <c:showSerName val="0"/>
          <c:showPercent val="0"/>
          <c:showBubbleSize val="0"/>
        </c:dLbls>
        <c:gapWidth val="100"/>
        <c:overlap val="100"/>
        <c:axId val="122783616"/>
        <c:axId val="122802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3207</c:v>
                </c:pt>
                <c:pt idx="2">
                  <c:v>#N/A</c:v>
                </c:pt>
                <c:pt idx="3">
                  <c:v>#N/A</c:v>
                </c:pt>
                <c:pt idx="4">
                  <c:v>1687</c:v>
                </c:pt>
                <c:pt idx="5">
                  <c:v>#N/A</c:v>
                </c:pt>
                <c:pt idx="6">
                  <c:v>#N/A</c:v>
                </c:pt>
                <c:pt idx="7">
                  <c:v>308</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2783616"/>
        <c:axId val="122802176"/>
      </c:lineChart>
      <c:catAx>
        <c:axId val="12278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802176"/>
        <c:crosses val="autoZero"/>
        <c:auto val="1"/>
        <c:lblAlgn val="ctr"/>
        <c:lblOffset val="100"/>
        <c:tickLblSkip val="1"/>
        <c:tickMarkSkip val="1"/>
        <c:noMultiLvlLbl val="0"/>
      </c:catAx>
      <c:valAx>
        <c:axId val="12280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8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2627968"/>
        <c:axId val="122638336"/>
      </c:scatterChart>
      <c:valAx>
        <c:axId val="1226279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638336"/>
        <c:crosses val="autoZero"/>
        <c:crossBetween val="midCat"/>
      </c:valAx>
      <c:valAx>
        <c:axId val="122638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627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c:v>
                </c:pt>
                <c:pt idx="1">
                  <c:v>1.3</c:v>
                </c:pt>
                <c:pt idx="2">
                  <c:v>1.4</c:v>
                </c:pt>
                <c:pt idx="3">
                  <c:v>1.2</c:v>
                </c:pt>
                <c:pt idx="4">
                  <c:v>0.9</c:v>
                </c:pt>
              </c:numCache>
            </c:numRef>
          </c:xVal>
          <c:yVal>
            <c:numRef>
              <c:f>公会計指標分析・財政指標組合せ分析表!$K$73:$O$73</c:f>
              <c:numCache>
                <c:formatCode>#,##0.0;"▲ "#,##0.0</c:formatCode>
                <c:ptCount val="5"/>
                <c:pt idx="0">
                  <c:v>17.100000000000001</c:v>
                </c:pt>
                <c:pt idx="1">
                  <c:v>8.9</c:v>
                </c:pt>
                <c:pt idx="2">
                  <c:v>1.6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122672256"/>
        <c:axId val="122674176"/>
      </c:scatterChart>
      <c:valAx>
        <c:axId val="122672256"/>
        <c:scaling>
          <c:orientation val="minMax"/>
          <c:max val="10"/>
          <c:min val="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674176"/>
        <c:crosses val="autoZero"/>
        <c:crossBetween val="midCat"/>
      </c:valAx>
      <c:valAx>
        <c:axId val="122674176"/>
        <c:scaling>
          <c:orientation val="minMax"/>
          <c:max val="6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672256"/>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東京都昭島市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27</a:t>
          </a:r>
          <a:r>
            <a:rPr kumimoji="1" lang="ja-JP" altLang="en-US" sz="1200">
              <a:solidFill>
                <a:sysClr val="windowText" lastClr="000000"/>
              </a:solidFill>
              <a:effectLst/>
              <a:latin typeface="+mn-ea"/>
              <a:ea typeface="+mn-ea"/>
              <a:cs typeface="+mn-cs"/>
            </a:rPr>
            <a:t>年度の状況</a:t>
          </a:r>
          <a:endParaRPr kumimoji="1" lang="en-US" altLang="ja-JP" sz="1200">
            <a:solidFill>
              <a:sysClr val="windowText" lastClr="000000"/>
            </a:solidFill>
            <a:effectLst/>
            <a:latin typeface="+mn-ea"/>
            <a:ea typeface="+mn-ea"/>
            <a:cs typeface="+mn-cs"/>
          </a:endParaRPr>
        </a:p>
        <a:p>
          <a:r>
            <a:rPr kumimoji="1" lang="ja-JP" altLang="en-US" sz="1200" baseline="0">
              <a:solidFill>
                <a:sysClr val="windowText" lastClr="000000"/>
              </a:solidFill>
              <a:effectLst/>
              <a:latin typeface="+mn-ea"/>
              <a:ea typeface="+mn-ea"/>
              <a:cs typeface="+mn-cs"/>
            </a:rPr>
            <a:t>　平成７年度、平成８年度に借り入れた減税補てん債に係る基準財政需要額への算入が終了したことに伴う基準財政需要額に算入される額の減はあるものの、平成１６年度に借入れた減税補てん債（平成７年・８年度借換分）平成１６年度及び平成１７年度に借入れた臨時財政対策債などの償還終了に伴う元利償還金の減などにより、対前年度比１億</a:t>
          </a:r>
          <a:r>
            <a:rPr kumimoji="1" lang="en-US" altLang="ja-JP" sz="1200" baseline="0">
              <a:solidFill>
                <a:sysClr val="windowText" lastClr="000000"/>
              </a:solidFill>
              <a:effectLst/>
              <a:latin typeface="+mn-ea"/>
              <a:ea typeface="+mn-ea"/>
              <a:cs typeface="+mn-cs"/>
            </a:rPr>
            <a:t>22</a:t>
          </a:r>
          <a:r>
            <a:rPr kumimoji="1" lang="ja-JP" altLang="en-US" sz="1200" baseline="0">
              <a:solidFill>
                <a:sysClr val="windowText" lastClr="000000"/>
              </a:solidFill>
              <a:effectLst/>
              <a:latin typeface="+mn-ea"/>
              <a:ea typeface="+mn-ea"/>
              <a:cs typeface="+mn-cs"/>
            </a:rPr>
            <a:t>百万円の減となった。</a:t>
          </a:r>
          <a:endParaRPr kumimoji="1" lang="en-US" altLang="ja-JP" sz="1200" baseline="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○今後の対応</a:t>
          </a:r>
        </a:p>
        <a:p>
          <a:r>
            <a:rPr kumimoji="1" lang="ja-JP" altLang="en-US" sz="1200">
              <a:solidFill>
                <a:sysClr val="windowText" lastClr="000000"/>
              </a:solidFill>
              <a:effectLst/>
              <a:latin typeface="+mn-ea"/>
              <a:ea typeface="+mn-ea"/>
              <a:cs typeface="+mn-cs"/>
            </a:rPr>
            <a:t>　早期健全化基準未満であるが、今後とも元利償還金の動向を把握するなかで、市債借入の抑制に努め、比率の更なる改善を図る。</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東京都昭島市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27</a:t>
          </a:r>
          <a:r>
            <a:rPr kumimoji="1" lang="ja-JP" altLang="ja-JP" sz="1200">
              <a:solidFill>
                <a:sysClr val="windowText" lastClr="000000"/>
              </a:solidFill>
              <a:effectLst/>
              <a:latin typeface="+mn-ea"/>
              <a:ea typeface="+mn-ea"/>
              <a:cs typeface="+mn-cs"/>
            </a:rPr>
            <a:t>年度の</a:t>
          </a:r>
          <a:r>
            <a:rPr kumimoji="1" lang="ja-JP" altLang="en-US" sz="1200">
              <a:solidFill>
                <a:sysClr val="windowText" lastClr="000000"/>
              </a:solidFill>
              <a:effectLst/>
              <a:latin typeface="+mn-ea"/>
              <a:ea typeface="+mn-ea"/>
              <a:cs typeface="+mn-cs"/>
            </a:rPr>
            <a:t>状況</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財政運営においては、財源不足には臨時財政対策債の借入で対応し</a:t>
          </a:r>
          <a:r>
            <a:rPr kumimoji="1" lang="ja-JP" altLang="en-US" sz="1200">
              <a:solidFill>
                <a:sysClr val="windowText" lastClr="000000"/>
              </a:solidFill>
              <a:effectLst/>
              <a:latin typeface="+mn-ea"/>
              <a:ea typeface="+mn-ea"/>
              <a:cs typeface="+mn-cs"/>
            </a:rPr>
            <a:t>ながら</a:t>
          </a:r>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地方債残高と基金残高のバランスを勘案するなかで、</a:t>
          </a:r>
          <a:r>
            <a:rPr kumimoji="1" lang="ja-JP" altLang="ja-JP" sz="1200">
              <a:solidFill>
                <a:sysClr val="windowText" lastClr="000000"/>
              </a:solidFill>
              <a:effectLst/>
              <a:latin typeface="+mn-ea"/>
              <a:ea typeface="+mn-ea"/>
              <a:cs typeface="+mn-cs"/>
            </a:rPr>
            <a:t>公債費の動向を踏まえ、地方債借入総額の抑制に努めた。基金については取り崩しを上回る積立を行い、基金残高の確保に努めた。この結果、</a:t>
          </a:r>
          <a:r>
            <a:rPr kumimoji="1" lang="ja-JP" altLang="ja-JP" sz="1200">
              <a:solidFill>
                <a:schemeClr val="dk1"/>
              </a:solidFill>
              <a:effectLst/>
              <a:latin typeface="+mn-ea"/>
              <a:ea typeface="+mn-ea"/>
              <a:cs typeface="+mn-cs"/>
            </a:rPr>
            <a:t>地方債の現在高が７億</a:t>
          </a:r>
          <a:r>
            <a:rPr kumimoji="1" lang="en-US" altLang="ja-JP" sz="1200">
              <a:solidFill>
                <a:schemeClr val="dk1"/>
              </a:solidFill>
              <a:effectLst/>
              <a:latin typeface="+mn-ea"/>
              <a:ea typeface="+mn-ea"/>
              <a:cs typeface="+mn-cs"/>
            </a:rPr>
            <a:t>42</a:t>
          </a:r>
          <a:r>
            <a:rPr kumimoji="1" lang="ja-JP" altLang="en-US" sz="1200">
              <a:solidFill>
                <a:schemeClr val="dk1"/>
              </a:solidFill>
              <a:effectLst/>
              <a:latin typeface="+mn-ea"/>
              <a:ea typeface="+mn-ea"/>
              <a:cs typeface="+mn-cs"/>
            </a:rPr>
            <a:t>百</a:t>
          </a:r>
          <a:r>
            <a:rPr kumimoji="1" lang="ja-JP" altLang="ja-JP" sz="1200">
              <a:solidFill>
                <a:schemeClr val="dk1"/>
              </a:solidFill>
              <a:effectLst/>
              <a:latin typeface="+mn-ea"/>
              <a:ea typeface="+mn-ea"/>
              <a:cs typeface="+mn-cs"/>
            </a:rPr>
            <a:t>万円の減、職員数の減などによ</a:t>
          </a:r>
          <a:r>
            <a:rPr kumimoji="1" lang="ja-JP" altLang="en-US" sz="1200">
              <a:solidFill>
                <a:schemeClr val="dk1"/>
              </a:solidFill>
              <a:effectLst/>
              <a:latin typeface="+mn-ea"/>
              <a:ea typeface="+mn-ea"/>
              <a:cs typeface="+mn-cs"/>
            </a:rPr>
            <a:t>る</a:t>
          </a:r>
          <a:r>
            <a:rPr kumimoji="1" lang="ja-JP" altLang="ja-JP" sz="1200">
              <a:solidFill>
                <a:schemeClr val="dk1"/>
              </a:solidFill>
              <a:effectLst/>
              <a:latin typeface="+mn-ea"/>
              <a:ea typeface="+mn-ea"/>
              <a:cs typeface="+mn-cs"/>
            </a:rPr>
            <a:t>退職手当負担見込額が５億</a:t>
          </a:r>
          <a:r>
            <a:rPr kumimoji="1" lang="en-US" altLang="ja-JP" sz="1200">
              <a:solidFill>
                <a:schemeClr val="dk1"/>
              </a:solidFill>
              <a:effectLst/>
              <a:latin typeface="+mn-ea"/>
              <a:ea typeface="+mn-ea"/>
              <a:cs typeface="+mn-cs"/>
            </a:rPr>
            <a:t>43</a:t>
          </a:r>
          <a:r>
            <a:rPr kumimoji="1" lang="ja-JP" altLang="en-US" sz="1200">
              <a:solidFill>
                <a:schemeClr val="dk1"/>
              </a:solidFill>
              <a:effectLst/>
              <a:latin typeface="+mn-ea"/>
              <a:ea typeface="+mn-ea"/>
              <a:cs typeface="+mn-cs"/>
            </a:rPr>
            <a:t>百</a:t>
          </a:r>
          <a:r>
            <a:rPr kumimoji="1" lang="ja-JP" altLang="ja-JP" sz="1200">
              <a:solidFill>
                <a:schemeClr val="dk1"/>
              </a:solidFill>
              <a:effectLst/>
              <a:latin typeface="+mn-ea"/>
              <a:ea typeface="+mn-ea"/>
              <a:cs typeface="+mn-cs"/>
            </a:rPr>
            <a:t>万円の減</a:t>
          </a:r>
          <a:r>
            <a:rPr kumimoji="1" lang="ja-JP" altLang="en-US" sz="1200">
              <a:solidFill>
                <a:schemeClr val="dk1"/>
              </a:solidFill>
              <a:effectLst/>
              <a:latin typeface="+mn-ea"/>
              <a:ea typeface="+mn-ea"/>
              <a:cs typeface="+mn-cs"/>
            </a:rPr>
            <a:t>となり、将来負担額は</a:t>
          </a:r>
          <a:r>
            <a:rPr kumimoji="1" lang="en-US" altLang="ja-JP" sz="1200">
              <a:solidFill>
                <a:schemeClr val="dk1"/>
              </a:solidFill>
              <a:effectLst/>
              <a:latin typeface="+mn-ea"/>
              <a:ea typeface="+mn-ea"/>
              <a:cs typeface="+mn-cs"/>
            </a:rPr>
            <a:t>11</a:t>
          </a:r>
          <a:r>
            <a:rPr kumimoji="1" lang="ja-JP" altLang="en-US" sz="1200">
              <a:solidFill>
                <a:schemeClr val="dk1"/>
              </a:solidFill>
              <a:effectLst/>
              <a:latin typeface="+mn-ea"/>
              <a:ea typeface="+mn-ea"/>
              <a:cs typeface="+mn-cs"/>
            </a:rPr>
            <a:t>億</a:t>
          </a:r>
          <a:r>
            <a:rPr kumimoji="1" lang="en-US" altLang="ja-JP" sz="1200">
              <a:solidFill>
                <a:schemeClr val="dk1"/>
              </a:solidFill>
              <a:effectLst/>
              <a:latin typeface="+mn-ea"/>
              <a:ea typeface="+mn-ea"/>
              <a:cs typeface="+mn-cs"/>
            </a:rPr>
            <a:t>59</a:t>
          </a:r>
          <a:r>
            <a:rPr kumimoji="1" lang="ja-JP" altLang="en-US" sz="1200">
              <a:solidFill>
                <a:schemeClr val="dk1"/>
              </a:solidFill>
              <a:effectLst/>
              <a:latin typeface="+mn-ea"/>
              <a:ea typeface="+mn-ea"/>
              <a:cs typeface="+mn-cs"/>
            </a:rPr>
            <a:t>百万円の減</a:t>
          </a:r>
          <a:r>
            <a:rPr kumimoji="1" lang="ja-JP" altLang="ja-JP" sz="1200">
              <a:solidFill>
                <a:schemeClr val="dk1"/>
              </a:solidFill>
              <a:effectLst/>
              <a:latin typeface="+mn-ea"/>
              <a:ea typeface="+mn-ea"/>
              <a:cs typeface="+mn-cs"/>
            </a:rPr>
            <a:t>になった</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これより控除</a:t>
          </a:r>
          <a:r>
            <a:rPr kumimoji="1" lang="ja-JP" altLang="en-US" sz="1200">
              <a:solidFill>
                <a:schemeClr val="dk1"/>
              </a:solidFill>
              <a:effectLst/>
              <a:latin typeface="+mn-ea"/>
              <a:ea typeface="+mn-ea"/>
              <a:cs typeface="+mn-cs"/>
            </a:rPr>
            <a:t>する</a:t>
          </a:r>
          <a:r>
            <a:rPr kumimoji="1" lang="ja-JP" altLang="ja-JP" sz="1200">
              <a:solidFill>
                <a:schemeClr val="dk1"/>
              </a:solidFill>
              <a:effectLst/>
              <a:latin typeface="+mn-ea"/>
              <a:ea typeface="+mn-ea"/>
              <a:cs typeface="+mn-cs"/>
            </a:rPr>
            <a:t>充当可能財源につ</a:t>
          </a:r>
          <a:r>
            <a:rPr kumimoji="1" lang="ja-JP" altLang="en-US" sz="1200">
              <a:solidFill>
                <a:schemeClr val="dk1"/>
              </a:solidFill>
              <a:effectLst/>
              <a:latin typeface="+mn-ea"/>
              <a:ea typeface="+mn-ea"/>
              <a:cs typeface="+mn-cs"/>
            </a:rPr>
            <a:t>いて</a:t>
          </a:r>
          <a:r>
            <a:rPr kumimoji="1" lang="ja-JP" altLang="ja-JP" sz="1200">
              <a:solidFill>
                <a:schemeClr val="dk1"/>
              </a:solidFill>
              <a:effectLst/>
              <a:latin typeface="+mn-ea"/>
              <a:ea typeface="+mn-ea"/>
              <a:cs typeface="+mn-cs"/>
            </a:rPr>
            <a:t>は、公共施設整備資金積立基金の増などにより充当可能基金が増</a:t>
          </a:r>
          <a:r>
            <a:rPr kumimoji="1" lang="ja-JP" altLang="en-US" sz="1200">
              <a:solidFill>
                <a:schemeClr val="dk1"/>
              </a:solidFill>
              <a:effectLst/>
              <a:latin typeface="+mn-ea"/>
              <a:ea typeface="+mn-ea"/>
              <a:cs typeface="+mn-cs"/>
            </a:rPr>
            <a:t>となり、充当可能財源は前年度比</a:t>
          </a:r>
          <a:r>
            <a:rPr kumimoji="1" lang="en-US" altLang="ja-JP" sz="1200">
              <a:solidFill>
                <a:schemeClr val="dk1"/>
              </a:solidFill>
              <a:effectLst/>
              <a:latin typeface="+mn-ea"/>
              <a:ea typeface="+mn-ea"/>
              <a:cs typeface="+mn-cs"/>
            </a:rPr>
            <a:t>10</a:t>
          </a:r>
          <a:r>
            <a:rPr kumimoji="1" lang="ja-JP" altLang="en-US" sz="1200">
              <a:solidFill>
                <a:schemeClr val="dk1"/>
              </a:solidFill>
              <a:effectLst/>
              <a:latin typeface="+mn-ea"/>
              <a:ea typeface="+mn-ea"/>
              <a:cs typeface="+mn-cs"/>
            </a:rPr>
            <a:t>億</a:t>
          </a:r>
          <a:r>
            <a:rPr kumimoji="1" lang="en-US" altLang="ja-JP" sz="1200">
              <a:solidFill>
                <a:schemeClr val="dk1"/>
              </a:solidFill>
              <a:effectLst/>
              <a:latin typeface="+mn-ea"/>
              <a:ea typeface="+mn-ea"/>
              <a:cs typeface="+mn-cs"/>
            </a:rPr>
            <a:t>38</a:t>
          </a:r>
          <a:r>
            <a:rPr kumimoji="1" lang="ja-JP" altLang="en-US" sz="1200">
              <a:solidFill>
                <a:schemeClr val="dk1"/>
              </a:solidFill>
              <a:effectLst/>
              <a:latin typeface="+mn-ea"/>
              <a:ea typeface="+mn-ea"/>
              <a:cs typeface="+mn-cs"/>
            </a:rPr>
            <a:t>百万円の増となった</a:t>
          </a:r>
          <a:r>
            <a:rPr kumimoji="1" lang="ja-JP" altLang="ja-JP" sz="1200">
              <a:solidFill>
                <a:sysClr val="windowText" lastClr="000000"/>
              </a:solidFill>
              <a:effectLst/>
              <a:latin typeface="+mn-ea"/>
              <a:ea typeface="+mn-ea"/>
              <a:cs typeface="+mn-cs"/>
            </a:rPr>
            <a:t>。</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今後の対応</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早期健全化基準未満であるが、今後、大規模な投資事業も控えており、地方債残高と基金残高のバランスに配意し、低位の水準に留める。</a:t>
          </a:r>
          <a:endParaRPr kumimoji="1" lang="en-US" altLang="ja-JP" sz="1200">
            <a:solidFill>
              <a:sysClr val="windowText" lastClr="000000"/>
            </a:solidFill>
            <a:effectLst/>
            <a:latin typeface="+mn-ea"/>
            <a:ea typeface="+mn-ea"/>
            <a:cs typeface="+mn-cs"/>
          </a:endParaRPr>
        </a:p>
        <a:p>
          <a:endParaRPr kumimoji="1" lang="en-US" altLang="ja-JP" sz="1200">
            <a:solidFill>
              <a:sysClr val="windowText" lastClr="000000"/>
            </a:solidFill>
            <a:effectLst/>
            <a:latin typeface="+mn-ea"/>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東京都昭島市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112,897
110,570
17.34
43,032,862
41,909,657
993,725
21,365,128
22,120,378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東京都昭島市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112,897
110,570
17.34
43,032,862
41,909,657
993,725
21,365,128
22,120,378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東京都昭島市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112,897
110,570
17.34
43,032,862
41,909,657
993,725
21,365,128
22,120,378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東京都昭島市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112,897
110,570
17.34
43,032,862
41,909,657
993,725
21,365,128
22,120,378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類似団体平均を大きく上回</a:t>
          </a:r>
          <a:r>
            <a:rPr kumimoji="1" lang="ja-JP" altLang="en-US" sz="1200">
              <a:solidFill>
                <a:sysClr val="windowText" lastClr="000000"/>
              </a:solidFill>
              <a:effectLst/>
              <a:latin typeface="+mn-ea"/>
              <a:ea typeface="+mn-ea"/>
              <a:cs typeface="+mn-cs"/>
            </a:rPr>
            <a:t>り、類似団体内では高い順位とな</a:t>
          </a:r>
          <a:r>
            <a:rPr kumimoji="1" lang="ja-JP" altLang="ja-JP" sz="1200">
              <a:solidFill>
                <a:sysClr val="windowText" lastClr="000000"/>
              </a:solidFill>
              <a:effectLst/>
              <a:latin typeface="+mn-ea"/>
              <a:ea typeface="+mn-ea"/>
              <a:cs typeface="+mn-cs"/>
            </a:rPr>
            <a:t>っているものの、財政力指数は</a:t>
          </a:r>
          <a:r>
            <a:rPr kumimoji="1" lang="en-US" altLang="ja-JP" sz="1200">
              <a:solidFill>
                <a:sysClr val="windowText" lastClr="000000"/>
              </a:solidFill>
              <a:effectLst/>
              <a:latin typeface="+mn-ea"/>
              <a:ea typeface="+mn-ea"/>
              <a:cs typeface="+mn-cs"/>
            </a:rPr>
            <a:t>0.96</a:t>
          </a:r>
          <a:r>
            <a:rPr kumimoji="1" lang="ja-JP" altLang="ja-JP" sz="1200">
              <a:solidFill>
                <a:sysClr val="windowText" lastClr="000000"/>
              </a:solidFill>
              <a:effectLst/>
              <a:latin typeface="+mn-ea"/>
              <a:ea typeface="+mn-ea"/>
              <a:cs typeface="+mn-cs"/>
            </a:rPr>
            <a:t>と依然として</a:t>
          </a:r>
          <a:r>
            <a:rPr kumimoji="1" lang="en-US" altLang="ja-JP" sz="1200">
              <a:solidFill>
                <a:sysClr val="windowText" lastClr="000000"/>
              </a:solidFill>
              <a:effectLst/>
              <a:latin typeface="+mn-ea"/>
              <a:ea typeface="+mn-ea"/>
              <a:cs typeface="+mn-cs"/>
            </a:rPr>
            <a:t>1.0</a:t>
          </a:r>
          <a:r>
            <a:rPr kumimoji="1" lang="ja-JP" altLang="ja-JP" sz="1200">
              <a:solidFill>
                <a:sysClr val="windowText" lastClr="000000"/>
              </a:solidFill>
              <a:effectLst/>
              <a:latin typeface="+mn-ea"/>
              <a:ea typeface="+mn-ea"/>
              <a:cs typeface="+mn-cs"/>
            </a:rPr>
            <a:t>を割り込む厳しい状況が続いている。</a:t>
          </a:r>
          <a:r>
            <a:rPr kumimoji="1" lang="ja-JP" altLang="en-US" sz="1200">
              <a:solidFill>
                <a:sysClr val="windowText" lastClr="000000"/>
              </a:solidFill>
              <a:effectLst/>
              <a:latin typeface="+mn-ea"/>
              <a:ea typeface="+mn-ea"/>
              <a:cs typeface="+mn-cs"/>
            </a:rPr>
            <a:t>今後も引き続き</a:t>
          </a:r>
          <a:r>
            <a:rPr kumimoji="1" lang="ja-JP" altLang="ja-JP" sz="1200">
              <a:solidFill>
                <a:sysClr val="windowText" lastClr="000000"/>
              </a:solidFill>
              <a:effectLst/>
              <a:latin typeface="+mn-ea"/>
              <a:ea typeface="+mn-ea"/>
              <a:cs typeface="+mn-cs"/>
            </a:rPr>
            <a:t>財政運営に</a:t>
          </a:r>
          <a:r>
            <a:rPr kumimoji="1" lang="ja-JP" altLang="en-US" sz="1200">
              <a:solidFill>
                <a:sysClr val="windowText" lastClr="000000"/>
              </a:solidFill>
              <a:effectLst/>
              <a:latin typeface="+mn-ea"/>
              <a:ea typeface="+mn-ea"/>
              <a:cs typeface="+mn-cs"/>
            </a:rPr>
            <a:t>おいて</a:t>
          </a:r>
          <a:r>
            <a:rPr kumimoji="1" lang="ja-JP" altLang="ja-JP" sz="1200">
              <a:solidFill>
                <a:sysClr val="windowText" lastClr="000000"/>
              </a:solidFill>
              <a:effectLst/>
              <a:latin typeface="+mn-ea"/>
              <a:ea typeface="+mn-ea"/>
              <a:cs typeface="+mn-cs"/>
            </a:rPr>
            <a:t>、市税の徴収率向上など財源の確保策を推進するとともに経費削減に努め、財政基盤の強化を図</a:t>
          </a:r>
          <a:r>
            <a:rPr kumimoji="1" lang="ja-JP" altLang="en-US" sz="1200">
              <a:solidFill>
                <a:sysClr val="windowText" lastClr="000000"/>
              </a:solidFill>
              <a:effectLst/>
              <a:latin typeface="+mn-ea"/>
              <a:ea typeface="+mn-ea"/>
              <a:cs typeface="+mn-cs"/>
            </a:rPr>
            <a:t>っていく</a:t>
          </a:r>
          <a:r>
            <a:rPr kumimoji="1" lang="ja-JP" altLang="ja-JP" sz="1200">
              <a:solidFill>
                <a:sysClr val="windowText" lastClr="000000"/>
              </a:solidFill>
              <a:effectLst/>
              <a:latin typeface="+mn-ea"/>
              <a:ea typeface="+mn-ea"/>
              <a:cs typeface="+mn-cs"/>
            </a:rPr>
            <a:t>。</a:t>
          </a:r>
          <a:endParaRPr lang="ja-JP" altLang="ja-JP" sz="1600">
            <a:solidFill>
              <a:sysClr val="windowText" lastClr="000000"/>
            </a:solidFill>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148167</xdr:rowOff>
    </xdr:to>
    <xdr:cxnSp macro="">
      <xdr:nvCxnSpPr>
        <xdr:cNvPr id="68" name="直線コネクタ 67"/>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168275</xdr:rowOff>
    </xdr:to>
    <xdr:cxnSp macro="">
      <xdr:nvCxnSpPr>
        <xdr:cNvPr id="71" name="直線コネクタ 70"/>
        <xdr:cNvCxnSpPr/>
      </xdr:nvCxnSpPr>
      <xdr:spPr>
        <a:xfrm flipV="1">
          <a:off x="3225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3" name="テキスト ボックス 7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38</xdr:row>
      <xdr:rowOff>168275</xdr:rowOff>
    </xdr:to>
    <xdr:cxnSp macro="">
      <xdr:nvCxnSpPr>
        <xdr:cNvPr id="74" name="直線コネクタ 73"/>
        <xdr:cNvCxnSpPr/>
      </xdr:nvCxnSpPr>
      <xdr:spPr>
        <a:xfrm>
          <a:off x="2336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38</xdr:row>
      <xdr:rowOff>148167</xdr:rowOff>
    </xdr:to>
    <xdr:cxnSp macro="">
      <xdr:nvCxnSpPr>
        <xdr:cNvPr id="77" name="直線コネクタ 76"/>
        <xdr:cNvCxnSpPr/>
      </xdr:nvCxnSpPr>
      <xdr:spPr>
        <a:xfrm>
          <a:off x="1447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9" name="円/楕円 88"/>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90" name="テキスト ボックス 89"/>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117475</xdr:rowOff>
    </xdr:from>
    <xdr:to>
      <xdr:col>4</xdr:col>
      <xdr:colOff>533400</xdr:colOff>
      <xdr:row>39</xdr:row>
      <xdr:rowOff>47625</xdr:rowOff>
    </xdr:to>
    <xdr:sp macro="" textlink="">
      <xdr:nvSpPr>
        <xdr:cNvPr id="91" name="円/楕円 90"/>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57802</xdr:rowOff>
    </xdr:from>
    <xdr:ext cx="762000" cy="259045"/>
    <xdr:sp macro="" textlink="">
      <xdr:nvSpPr>
        <xdr:cNvPr id="92" name="テキスト ボックス 91"/>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3" name="円/楕円 92"/>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4" name="テキスト ボックス 93"/>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5" name="円/楕円 94"/>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6" name="テキスト ボックス 95"/>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経常収支比率の分母となる歳入</a:t>
          </a:r>
          <a:r>
            <a:rPr kumimoji="1" lang="ja-JP" altLang="en-US" sz="1200">
              <a:solidFill>
                <a:sysClr val="windowText" lastClr="000000"/>
              </a:solidFill>
              <a:effectLst/>
              <a:latin typeface="+mn-ea"/>
              <a:ea typeface="+mn-ea"/>
              <a:cs typeface="+mn-cs"/>
            </a:rPr>
            <a:t>において</a:t>
          </a:r>
          <a:r>
            <a:rPr kumimoji="1" lang="ja-JP" altLang="ja-JP" sz="1200">
              <a:solidFill>
                <a:sysClr val="windowText" lastClr="000000"/>
              </a:solidFill>
              <a:effectLst/>
              <a:latin typeface="+mn-ea"/>
              <a:ea typeface="+mn-ea"/>
              <a:cs typeface="+mn-cs"/>
            </a:rPr>
            <a:t>地方消費税交付金</a:t>
          </a:r>
          <a:r>
            <a:rPr kumimoji="1" lang="ja-JP" altLang="en-US" sz="1200">
              <a:solidFill>
                <a:sysClr val="windowText" lastClr="000000"/>
              </a:solidFill>
              <a:effectLst/>
              <a:latin typeface="+mn-ea"/>
              <a:ea typeface="+mn-ea"/>
              <a:cs typeface="+mn-cs"/>
            </a:rPr>
            <a:t>などの増</a:t>
          </a:r>
          <a:r>
            <a:rPr kumimoji="1" lang="ja-JP" altLang="ja-JP" sz="1200">
              <a:solidFill>
                <a:sysClr val="windowText" lastClr="000000"/>
              </a:solidFill>
              <a:effectLst/>
              <a:latin typeface="+mn-ea"/>
              <a:ea typeface="+mn-ea"/>
              <a:cs typeface="+mn-cs"/>
            </a:rPr>
            <a:t>により対前年度</a:t>
          </a:r>
          <a:r>
            <a:rPr kumimoji="1" lang="ja-JP" altLang="en-US" sz="1200">
              <a:solidFill>
                <a:sysClr val="windowText" lastClr="000000"/>
              </a:solidFill>
              <a:effectLst/>
              <a:latin typeface="+mn-ea"/>
              <a:ea typeface="+mn-ea"/>
              <a:cs typeface="+mn-cs"/>
            </a:rPr>
            <a:t>比</a:t>
          </a:r>
          <a:r>
            <a:rPr kumimoji="1" lang="en-US" altLang="ja-JP" sz="1200">
              <a:solidFill>
                <a:sysClr val="windowText" lastClr="000000"/>
              </a:solidFill>
              <a:effectLst/>
              <a:latin typeface="+mn-ea"/>
              <a:ea typeface="+mn-ea"/>
              <a:cs typeface="+mn-cs"/>
            </a:rPr>
            <a:t>0.7</a:t>
          </a:r>
          <a:r>
            <a:rPr kumimoji="1" lang="ja-JP" altLang="ja-JP" sz="1200">
              <a:solidFill>
                <a:sysClr val="windowText" lastClr="000000"/>
              </a:solidFill>
              <a:effectLst/>
              <a:latin typeface="+mn-ea"/>
              <a:ea typeface="+mn-ea"/>
              <a:cs typeface="+mn-cs"/>
            </a:rPr>
            <a:t>％増</a:t>
          </a:r>
          <a:r>
            <a:rPr kumimoji="1" lang="ja-JP" altLang="en-US" sz="1200">
              <a:solidFill>
                <a:sysClr val="windowText" lastClr="000000"/>
              </a:solidFill>
              <a:effectLst/>
              <a:latin typeface="+mn-ea"/>
              <a:ea typeface="+mn-ea"/>
              <a:cs typeface="+mn-cs"/>
            </a:rPr>
            <a:t>となったが、一方で、分子となる</a:t>
          </a:r>
          <a:r>
            <a:rPr kumimoji="1" lang="ja-JP" altLang="ja-JP" sz="1200">
              <a:solidFill>
                <a:sysClr val="windowText" lastClr="000000"/>
              </a:solidFill>
              <a:effectLst/>
              <a:latin typeface="+mn-ea"/>
              <a:ea typeface="+mn-ea"/>
              <a:cs typeface="+mn-cs"/>
            </a:rPr>
            <a:t>歳出</a:t>
          </a:r>
          <a:r>
            <a:rPr kumimoji="1" lang="ja-JP" altLang="en-US" sz="1200">
              <a:solidFill>
                <a:sysClr val="windowText" lastClr="000000"/>
              </a:solidFill>
              <a:effectLst/>
              <a:latin typeface="+mn-ea"/>
              <a:ea typeface="+mn-ea"/>
              <a:cs typeface="+mn-cs"/>
            </a:rPr>
            <a:t>において人件費や扶助費などの増により</a:t>
          </a:r>
          <a:r>
            <a:rPr kumimoji="1" lang="ja-JP" altLang="ja-JP" sz="1200">
              <a:solidFill>
                <a:sysClr val="windowText" lastClr="000000"/>
              </a:solidFill>
              <a:effectLst/>
              <a:latin typeface="+mn-ea"/>
              <a:ea typeface="+mn-ea"/>
              <a:cs typeface="+mn-cs"/>
            </a:rPr>
            <a:t>対前年度比</a:t>
          </a:r>
          <a:r>
            <a:rPr kumimoji="1" lang="en-US" altLang="ja-JP" sz="1200">
              <a:solidFill>
                <a:sysClr val="windowText" lastClr="000000"/>
              </a:solidFill>
              <a:effectLst/>
              <a:latin typeface="+mn-ea"/>
              <a:ea typeface="+mn-ea"/>
              <a:cs typeface="+mn-cs"/>
            </a:rPr>
            <a:t>1.4</a:t>
          </a:r>
          <a:r>
            <a:rPr kumimoji="1" lang="ja-JP" altLang="ja-JP" sz="1200">
              <a:solidFill>
                <a:sysClr val="windowText" lastClr="000000"/>
              </a:solidFill>
              <a:effectLst/>
              <a:latin typeface="+mn-ea"/>
              <a:ea typeface="+mn-ea"/>
              <a:cs typeface="+mn-cs"/>
            </a:rPr>
            <a:t>％の増</a:t>
          </a:r>
          <a:r>
            <a:rPr kumimoji="1" lang="ja-JP" altLang="en-US" sz="1200">
              <a:solidFill>
                <a:sysClr val="windowText" lastClr="000000"/>
              </a:solidFill>
              <a:effectLst/>
              <a:latin typeface="+mn-ea"/>
              <a:ea typeface="+mn-ea"/>
              <a:cs typeface="+mn-cs"/>
            </a:rPr>
            <a:t>となり、歳出が歳入を上回ったことから</a:t>
          </a:r>
          <a:r>
            <a:rPr kumimoji="1" lang="ja-JP" altLang="ja-JP" sz="1200">
              <a:solidFill>
                <a:sysClr val="windowText" lastClr="000000"/>
              </a:solidFill>
              <a:effectLst/>
              <a:latin typeface="+mn-ea"/>
              <a:ea typeface="+mn-ea"/>
              <a:cs typeface="+mn-cs"/>
            </a:rPr>
            <a:t>、経常収支比率は</a:t>
          </a:r>
          <a:r>
            <a:rPr kumimoji="1" lang="ja-JP" altLang="en-US" sz="1200">
              <a:solidFill>
                <a:sysClr val="windowText" lastClr="000000"/>
              </a:solidFill>
              <a:effectLst/>
              <a:latin typeface="+mn-ea"/>
              <a:ea typeface="+mn-ea"/>
              <a:cs typeface="+mn-cs"/>
            </a:rPr>
            <a:t>対前年度比</a:t>
          </a:r>
          <a:r>
            <a:rPr kumimoji="1" lang="en-US" altLang="ja-JP" sz="1200">
              <a:solidFill>
                <a:sysClr val="windowText" lastClr="000000"/>
              </a:solidFill>
              <a:effectLst/>
              <a:latin typeface="+mn-ea"/>
              <a:ea typeface="+mn-ea"/>
              <a:cs typeface="+mn-cs"/>
            </a:rPr>
            <a:t>0.7</a:t>
          </a:r>
          <a:r>
            <a:rPr kumimoji="1" lang="ja-JP" altLang="en-US" sz="1200">
              <a:solidFill>
                <a:sysClr val="windowText" lastClr="000000"/>
              </a:solidFill>
              <a:effectLst/>
              <a:latin typeface="+mn-ea"/>
              <a:ea typeface="+mn-ea"/>
              <a:cs typeface="+mn-cs"/>
            </a:rPr>
            <a:t>ポイント悪化し</a:t>
          </a:r>
          <a:r>
            <a:rPr kumimoji="1" lang="en-US" altLang="ja-JP" sz="1200">
              <a:solidFill>
                <a:sysClr val="windowText" lastClr="000000"/>
              </a:solidFill>
              <a:effectLst/>
              <a:latin typeface="+mn-ea"/>
              <a:ea typeface="+mn-ea"/>
              <a:cs typeface="+mn-cs"/>
            </a:rPr>
            <a:t>93.0</a:t>
          </a:r>
          <a:r>
            <a:rPr kumimoji="1" lang="ja-JP" altLang="ja-JP" sz="1200">
              <a:solidFill>
                <a:sysClr val="windowText" lastClr="000000"/>
              </a:solidFill>
              <a:effectLst/>
              <a:latin typeface="+mn-ea"/>
              <a:ea typeface="+mn-ea"/>
              <a:cs typeface="+mn-cs"/>
            </a:rPr>
            <a:t>％とな</a:t>
          </a:r>
          <a:r>
            <a:rPr kumimoji="1" lang="ja-JP" altLang="en-US" sz="1200">
              <a:solidFill>
                <a:sysClr val="windowText" lastClr="000000"/>
              </a:solidFill>
              <a:effectLst/>
              <a:latin typeface="+mn-ea"/>
              <a:ea typeface="+mn-ea"/>
              <a:cs typeface="+mn-cs"/>
            </a:rPr>
            <a:t>っ</a:t>
          </a:r>
          <a:r>
            <a:rPr kumimoji="1" lang="ja-JP" altLang="ja-JP" sz="1200">
              <a:solidFill>
                <a:sysClr val="windowText" lastClr="000000"/>
              </a:solidFill>
              <a:effectLst/>
              <a:latin typeface="+mn-ea"/>
              <a:ea typeface="+mn-ea"/>
              <a:cs typeface="+mn-cs"/>
            </a:rPr>
            <a:t>た。依然</a:t>
          </a:r>
          <a:r>
            <a:rPr kumimoji="1" lang="ja-JP" altLang="en-US" sz="1200">
              <a:solidFill>
                <a:sysClr val="windowText" lastClr="000000"/>
              </a:solidFill>
              <a:effectLst/>
              <a:latin typeface="+mn-ea"/>
              <a:ea typeface="+mn-ea"/>
              <a:cs typeface="+mn-cs"/>
            </a:rPr>
            <a:t>として</a:t>
          </a:r>
          <a:r>
            <a:rPr kumimoji="1" lang="ja-JP" altLang="ja-JP" sz="1200">
              <a:solidFill>
                <a:sysClr val="windowText" lastClr="000000"/>
              </a:solidFill>
              <a:effectLst/>
              <a:latin typeface="+mn-ea"/>
              <a:ea typeface="+mn-ea"/>
              <a:cs typeface="+mn-cs"/>
            </a:rPr>
            <a:t>類似団体平均を下回る状況が続いており、</a:t>
          </a:r>
          <a:r>
            <a:rPr kumimoji="1" lang="ja-JP" altLang="en-US" sz="1200">
              <a:solidFill>
                <a:sysClr val="windowText" lastClr="000000"/>
              </a:solidFill>
              <a:effectLst/>
              <a:latin typeface="+mn-ea"/>
              <a:ea typeface="+mn-ea"/>
              <a:cs typeface="+mn-cs"/>
            </a:rPr>
            <a:t>引き続き</a:t>
          </a:r>
          <a:r>
            <a:rPr kumimoji="1" lang="ja-JP" altLang="ja-JP" sz="1200">
              <a:solidFill>
                <a:sysClr val="windowText" lastClr="000000"/>
              </a:solidFill>
              <a:effectLst/>
              <a:latin typeface="+mn-ea"/>
              <a:ea typeface="+mn-ea"/>
              <a:cs typeface="+mn-cs"/>
            </a:rPr>
            <a:t>中期行財政運営計画</a:t>
          </a:r>
          <a:r>
            <a:rPr kumimoji="1" lang="ja-JP" altLang="en-US" sz="1200">
              <a:solidFill>
                <a:sysClr val="windowText" lastClr="000000"/>
              </a:solidFill>
              <a:effectLst/>
              <a:latin typeface="+mn-ea"/>
              <a:ea typeface="+mn-ea"/>
              <a:cs typeface="+mn-cs"/>
            </a:rPr>
            <a:t>（行財政健全化計画）</a:t>
          </a:r>
          <a:r>
            <a:rPr kumimoji="1" lang="ja-JP" altLang="ja-JP" sz="1200">
              <a:solidFill>
                <a:sysClr val="windowText" lastClr="000000"/>
              </a:solidFill>
              <a:effectLst/>
              <a:latin typeface="+mn-ea"/>
              <a:ea typeface="+mn-ea"/>
              <a:cs typeface="+mn-cs"/>
            </a:rPr>
            <a:t>に基づい</a:t>
          </a:r>
          <a:r>
            <a:rPr kumimoji="1" lang="ja-JP" altLang="en-US" sz="1200">
              <a:solidFill>
                <a:sysClr val="windowText" lastClr="000000"/>
              </a:solidFill>
              <a:effectLst/>
              <a:latin typeface="+mn-ea"/>
              <a:ea typeface="+mn-ea"/>
              <a:cs typeface="+mn-cs"/>
            </a:rPr>
            <a:t>た</a:t>
          </a:r>
          <a:r>
            <a:rPr kumimoji="1" lang="ja-JP" altLang="ja-JP" sz="1200">
              <a:solidFill>
                <a:sysClr val="windowText" lastClr="000000"/>
              </a:solidFill>
              <a:effectLst/>
              <a:latin typeface="+mn-ea"/>
              <a:ea typeface="+mn-ea"/>
              <a:cs typeface="+mn-cs"/>
            </a:rPr>
            <a:t>経費削減・財源確保策により、行財政の健全化に努める。</a:t>
          </a:r>
          <a:endParaRPr lang="ja-JP" altLang="ja-JP" sz="1600">
            <a:solidFill>
              <a:sysClr val="windowText" lastClr="000000"/>
            </a:solidFill>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34798</xdr:rowOff>
    </xdr:from>
    <xdr:to>
      <xdr:col>7</xdr:col>
      <xdr:colOff>152400</xdr:colOff>
      <xdr:row>62</xdr:row>
      <xdr:rowOff>68580</xdr:rowOff>
    </xdr:to>
    <xdr:cxnSp macro="">
      <xdr:nvCxnSpPr>
        <xdr:cNvPr id="129" name="直線コネクタ 128"/>
        <xdr:cNvCxnSpPr/>
      </xdr:nvCxnSpPr>
      <xdr:spPr>
        <a:xfrm>
          <a:off x="4114800" y="1066469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30"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62</xdr:row>
      <xdr:rowOff>34798</xdr:rowOff>
    </xdr:to>
    <xdr:cxnSp macro="">
      <xdr:nvCxnSpPr>
        <xdr:cNvPr id="132" name="直線コネクタ 131"/>
        <xdr:cNvCxnSpPr/>
      </xdr:nvCxnSpPr>
      <xdr:spPr>
        <a:xfrm>
          <a:off x="3225800" y="1062609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34" name="テキスト ボックス 13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63</xdr:row>
      <xdr:rowOff>61214</xdr:rowOff>
    </xdr:to>
    <xdr:cxnSp macro="">
      <xdr:nvCxnSpPr>
        <xdr:cNvPr id="135" name="直線コネクタ 134"/>
        <xdr:cNvCxnSpPr/>
      </xdr:nvCxnSpPr>
      <xdr:spPr>
        <a:xfrm flipV="1">
          <a:off x="2336800" y="10626090"/>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34798</xdr:rowOff>
    </xdr:from>
    <xdr:to>
      <xdr:col>3</xdr:col>
      <xdr:colOff>279400</xdr:colOff>
      <xdr:row>63</xdr:row>
      <xdr:rowOff>61214</xdr:rowOff>
    </xdr:to>
    <xdr:cxnSp macro="">
      <xdr:nvCxnSpPr>
        <xdr:cNvPr id="138" name="直線コネクタ 137"/>
        <xdr:cNvCxnSpPr/>
      </xdr:nvCxnSpPr>
      <xdr:spPr>
        <a:xfrm>
          <a:off x="1447800" y="1066469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40" name="テキスト ボックス 139"/>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8" name="円/楕円 147"/>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161307</xdr:rowOff>
    </xdr:from>
    <xdr:ext cx="762000" cy="259045"/>
    <xdr:sp macro="" textlink="">
      <xdr:nvSpPr>
        <xdr:cNvPr id="149"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155448</xdr:rowOff>
    </xdr:from>
    <xdr:to>
      <xdr:col>6</xdr:col>
      <xdr:colOff>50800</xdr:colOff>
      <xdr:row>62</xdr:row>
      <xdr:rowOff>85598</xdr:rowOff>
    </xdr:to>
    <xdr:sp macro="" textlink="">
      <xdr:nvSpPr>
        <xdr:cNvPr id="150" name="円/楕円 149"/>
        <xdr:cNvSpPr/>
      </xdr:nvSpPr>
      <xdr:spPr>
        <a:xfrm>
          <a:off x="4064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51" name="テキスト ボックス 150"/>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116840</xdr:rowOff>
    </xdr:from>
    <xdr:to>
      <xdr:col>4</xdr:col>
      <xdr:colOff>533400</xdr:colOff>
      <xdr:row>62</xdr:row>
      <xdr:rowOff>46990</xdr:rowOff>
    </xdr:to>
    <xdr:sp macro="" textlink="">
      <xdr:nvSpPr>
        <xdr:cNvPr id="152" name="円/楕円 151"/>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31767</xdr:rowOff>
    </xdr:from>
    <xdr:ext cx="762000" cy="259045"/>
    <xdr:sp macro="" textlink="">
      <xdr:nvSpPr>
        <xdr:cNvPr id="153" name="テキスト ボックス 152"/>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10414</xdr:rowOff>
    </xdr:from>
    <xdr:to>
      <xdr:col>3</xdr:col>
      <xdr:colOff>330200</xdr:colOff>
      <xdr:row>63</xdr:row>
      <xdr:rowOff>112014</xdr:rowOff>
    </xdr:to>
    <xdr:sp macro="" textlink="">
      <xdr:nvSpPr>
        <xdr:cNvPr id="154" name="円/楕円 153"/>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55" name="テキスト ボックス 154"/>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155448</xdr:rowOff>
    </xdr:from>
    <xdr:to>
      <xdr:col>2</xdr:col>
      <xdr:colOff>127000</xdr:colOff>
      <xdr:row>62</xdr:row>
      <xdr:rowOff>85598</xdr:rowOff>
    </xdr:to>
    <xdr:sp macro="" textlink="">
      <xdr:nvSpPr>
        <xdr:cNvPr id="156" name="円/楕円 155"/>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70375</xdr:rowOff>
    </xdr:from>
    <xdr:ext cx="762000" cy="259045"/>
    <xdr:sp macro="" textlink="">
      <xdr:nvSpPr>
        <xdr:cNvPr id="157" name="テキスト ボックス 156"/>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５</a:t>
          </a:r>
          <a:r>
            <a:rPr kumimoji="1" lang="ja-JP" altLang="ja-JP" sz="1200">
              <a:solidFill>
                <a:sysClr val="windowText" lastClr="000000"/>
              </a:solidFill>
              <a:effectLst/>
              <a:latin typeface="+mn-ea"/>
              <a:ea typeface="+mn-ea"/>
              <a:cs typeface="+mn-cs"/>
            </a:rPr>
            <a:t>年連続で類似団体平均を下回っているが、前年度比</a:t>
          </a:r>
          <a:r>
            <a:rPr kumimoji="1" lang="en-US" altLang="ja-JP" sz="1200">
              <a:solidFill>
                <a:sysClr val="windowText" lastClr="000000"/>
              </a:solidFill>
              <a:effectLst/>
              <a:latin typeface="+mn-ea"/>
              <a:ea typeface="+mn-ea"/>
              <a:cs typeface="+mn-cs"/>
            </a:rPr>
            <a:t>1.2</a:t>
          </a:r>
          <a:r>
            <a:rPr kumimoji="1" lang="ja-JP" altLang="ja-JP" sz="1200">
              <a:solidFill>
                <a:sysClr val="windowText" lastClr="000000"/>
              </a:solidFill>
              <a:effectLst/>
              <a:latin typeface="+mn-ea"/>
              <a:ea typeface="+mn-ea"/>
              <a:cs typeface="+mn-cs"/>
            </a:rPr>
            <a:t>％の増となっていることも踏まえ、事務事業の見直しや民間委託の推進を図るなど、より一層のコスト削減に努める。</a:t>
          </a:r>
          <a:endParaRPr kumimoji="1" lang="en-US" altLang="ja-JP" sz="1200">
            <a:solidFill>
              <a:sysClr val="windowText" lastClr="000000"/>
            </a:solidFill>
            <a:effectLst/>
            <a:latin typeface="+mn-ea"/>
            <a:ea typeface="+mn-ea"/>
            <a:cs typeface="+mn-cs"/>
          </a:endParaRPr>
        </a:p>
        <a:p>
          <a:r>
            <a:rPr kumimoji="1" lang="ja-JP" altLang="ja-JP" sz="1200">
              <a:solidFill>
                <a:sysClr val="windowText" lastClr="000000"/>
              </a:solidFill>
              <a:effectLst/>
              <a:latin typeface="+mn-ea"/>
              <a:ea typeface="+mn-ea"/>
              <a:cs typeface="+mn-cs"/>
            </a:rPr>
            <a:t>また、東京都に委託している常備消防委託金等、反映されていない人件費・物件費の費用を合計すると、人口</a:t>
          </a:r>
          <a:r>
            <a:rPr kumimoji="1" lang="ja-JP" altLang="en-US" sz="1200">
              <a:solidFill>
                <a:sysClr val="windowText" lastClr="000000"/>
              </a:solidFill>
              <a:effectLst/>
              <a:latin typeface="+mn-ea"/>
              <a:ea typeface="+mn-ea"/>
              <a:cs typeface="+mn-cs"/>
            </a:rPr>
            <a:t>１</a:t>
          </a:r>
          <a:r>
            <a:rPr kumimoji="1" lang="ja-JP" altLang="ja-JP" sz="1200">
              <a:solidFill>
                <a:sysClr val="windowText" lastClr="000000"/>
              </a:solidFill>
              <a:effectLst/>
              <a:latin typeface="+mn-ea"/>
              <a:ea typeface="+mn-ea"/>
              <a:cs typeface="+mn-cs"/>
            </a:rPr>
            <a:t>人当たりの金額は大幅に増加することとなるため、これらを含めた経費について抑制することが必要である。</a:t>
          </a:r>
          <a:endParaRPr lang="ja-JP" altLang="ja-JP" sz="1600">
            <a:solidFill>
              <a:sysClr val="windowText" lastClr="000000"/>
            </a:solidFill>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93664</xdr:rowOff>
    </xdr:from>
    <xdr:to>
      <xdr:col>7</xdr:col>
      <xdr:colOff>152400</xdr:colOff>
      <xdr:row>85</xdr:row>
      <xdr:rowOff>119503</xdr:rowOff>
    </xdr:to>
    <xdr:cxnSp macro="">
      <xdr:nvCxnSpPr>
        <xdr:cNvPr id="192" name="直線コネクタ 191"/>
        <xdr:cNvCxnSpPr/>
      </xdr:nvCxnSpPr>
      <xdr:spPr>
        <a:xfrm>
          <a:off x="4114800" y="14666914"/>
          <a:ext cx="838200" cy="2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82867</xdr:rowOff>
    </xdr:from>
    <xdr:ext cx="762000" cy="259045"/>
    <xdr:sp macro="" textlink="">
      <xdr:nvSpPr>
        <xdr:cNvPr id="193" name="人件費・物件費等の状況平均値テキスト"/>
        <xdr:cNvSpPr txBox="1"/>
      </xdr:nvSpPr>
      <xdr:spPr>
        <a:xfrm>
          <a:off x="5041900" y="14656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74118</xdr:rowOff>
    </xdr:from>
    <xdr:to>
      <xdr:col>6</xdr:col>
      <xdr:colOff>0</xdr:colOff>
      <xdr:row>85</xdr:row>
      <xdr:rowOff>93664</xdr:rowOff>
    </xdr:to>
    <xdr:cxnSp macro="">
      <xdr:nvCxnSpPr>
        <xdr:cNvPr id="195" name="直線コネクタ 194"/>
        <xdr:cNvCxnSpPr/>
      </xdr:nvCxnSpPr>
      <xdr:spPr>
        <a:xfrm>
          <a:off x="3225800" y="14647368"/>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7" name="テキスト ボックス 196"/>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54894</xdr:rowOff>
    </xdr:from>
    <xdr:to>
      <xdr:col>4</xdr:col>
      <xdr:colOff>482600</xdr:colOff>
      <xdr:row>85</xdr:row>
      <xdr:rowOff>74118</xdr:rowOff>
    </xdr:to>
    <xdr:cxnSp macro="">
      <xdr:nvCxnSpPr>
        <xdr:cNvPr id="198" name="直線コネクタ 197"/>
        <xdr:cNvCxnSpPr/>
      </xdr:nvCxnSpPr>
      <xdr:spPr>
        <a:xfrm>
          <a:off x="2336800" y="14628144"/>
          <a:ext cx="889000" cy="1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0" name="テキスト ボックス 199"/>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54894</xdr:rowOff>
    </xdr:from>
    <xdr:to>
      <xdr:col>3</xdr:col>
      <xdr:colOff>279400</xdr:colOff>
      <xdr:row>85</xdr:row>
      <xdr:rowOff>139953</xdr:rowOff>
    </xdr:to>
    <xdr:cxnSp macro="">
      <xdr:nvCxnSpPr>
        <xdr:cNvPr id="201" name="直線コネクタ 200"/>
        <xdr:cNvCxnSpPr/>
      </xdr:nvCxnSpPr>
      <xdr:spPr>
        <a:xfrm flipV="1">
          <a:off x="1447800" y="14628144"/>
          <a:ext cx="889000" cy="8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3" name="テキスト ボックス 202"/>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5" name="テキスト ボックス 204"/>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68703</xdr:rowOff>
    </xdr:from>
    <xdr:to>
      <xdr:col>7</xdr:col>
      <xdr:colOff>203200</xdr:colOff>
      <xdr:row>85</xdr:row>
      <xdr:rowOff>170303</xdr:rowOff>
    </xdr:to>
    <xdr:sp macro="" textlink="">
      <xdr:nvSpPr>
        <xdr:cNvPr id="211" name="円/楕円 210"/>
        <xdr:cNvSpPr/>
      </xdr:nvSpPr>
      <xdr:spPr>
        <a:xfrm>
          <a:off x="4902200" y="146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85230</xdr:rowOff>
    </xdr:from>
    <xdr:ext cx="762000" cy="259045"/>
    <xdr:sp macro="" textlink="">
      <xdr:nvSpPr>
        <xdr:cNvPr id="212" name="人件費・物件費等の状況該当値テキスト"/>
        <xdr:cNvSpPr txBox="1"/>
      </xdr:nvSpPr>
      <xdr:spPr>
        <a:xfrm>
          <a:off x="5041900" y="1448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104,364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42864</xdr:rowOff>
    </xdr:from>
    <xdr:to>
      <xdr:col>6</xdr:col>
      <xdr:colOff>50800</xdr:colOff>
      <xdr:row>85</xdr:row>
      <xdr:rowOff>144464</xdr:rowOff>
    </xdr:to>
    <xdr:sp macro="" textlink="">
      <xdr:nvSpPr>
        <xdr:cNvPr id="213" name="円/楕円 212"/>
        <xdr:cNvSpPr/>
      </xdr:nvSpPr>
      <xdr:spPr>
        <a:xfrm>
          <a:off x="4064000" y="1461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154641</xdr:rowOff>
    </xdr:from>
    <xdr:ext cx="736600" cy="259045"/>
    <xdr:sp macro="" textlink="">
      <xdr:nvSpPr>
        <xdr:cNvPr id="214" name="テキスト ボックス 213"/>
        <xdr:cNvSpPr txBox="1"/>
      </xdr:nvSpPr>
      <xdr:spPr>
        <a:xfrm>
          <a:off x="3733800" y="14384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23318</xdr:rowOff>
    </xdr:from>
    <xdr:to>
      <xdr:col>4</xdr:col>
      <xdr:colOff>533400</xdr:colOff>
      <xdr:row>85</xdr:row>
      <xdr:rowOff>124918</xdr:rowOff>
    </xdr:to>
    <xdr:sp macro="" textlink="">
      <xdr:nvSpPr>
        <xdr:cNvPr id="215" name="円/楕円 214"/>
        <xdr:cNvSpPr/>
      </xdr:nvSpPr>
      <xdr:spPr>
        <a:xfrm>
          <a:off x="3175000" y="145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135095</xdr:rowOff>
    </xdr:from>
    <xdr:ext cx="762000" cy="259045"/>
    <xdr:sp macro="" textlink="">
      <xdr:nvSpPr>
        <xdr:cNvPr id="216" name="テキスト ボックス 215"/>
        <xdr:cNvSpPr txBox="1"/>
      </xdr:nvSpPr>
      <xdr:spPr>
        <a:xfrm>
          <a:off x="2844800" y="143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102,107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4094</xdr:rowOff>
    </xdr:from>
    <xdr:to>
      <xdr:col>3</xdr:col>
      <xdr:colOff>330200</xdr:colOff>
      <xdr:row>85</xdr:row>
      <xdr:rowOff>105694</xdr:rowOff>
    </xdr:to>
    <xdr:sp macro="" textlink="">
      <xdr:nvSpPr>
        <xdr:cNvPr id="217" name="円/楕円 216"/>
        <xdr:cNvSpPr/>
      </xdr:nvSpPr>
      <xdr:spPr>
        <a:xfrm>
          <a:off x="2286000" y="145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115871</xdr:rowOff>
    </xdr:from>
    <xdr:ext cx="762000" cy="259045"/>
    <xdr:sp macro="" textlink="">
      <xdr:nvSpPr>
        <xdr:cNvPr id="218" name="テキスト ボックス 217"/>
        <xdr:cNvSpPr txBox="1"/>
      </xdr:nvSpPr>
      <xdr:spPr>
        <a:xfrm>
          <a:off x="1955800" y="1434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101,151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89153</xdr:rowOff>
    </xdr:from>
    <xdr:to>
      <xdr:col>2</xdr:col>
      <xdr:colOff>127000</xdr:colOff>
      <xdr:row>86</xdr:row>
      <xdr:rowOff>19303</xdr:rowOff>
    </xdr:to>
    <xdr:sp macro="" textlink="">
      <xdr:nvSpPr>
        <xdr:cNvPr id="219" name="円/楕円 218"/>
        <xdr:cNvSpPr/>
      </xdr:nvSpPr>
      <xdr:spPr>
        <a:xfrm>
          <a:off x="1397000" y="146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29480</xdr:rowOff>
    </xdr:from>
    <xdr:ext cx="762000" cy="259045"/>
    <xdr:sp macro="" textlink="">
      <xdr:nvSpPr>
        <xdr:cNvPr id="220" name="テキスト ボックス 219"/>
        <xdr:cNvSpPr txBox="1"/>
      </xdr:nvSpPr>
      <xdr:spPr>
        <a:xfrm>
          <a:off x="1066800" y="1443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23</a:t>
          </a:r>
          <a:r>
            <a:rPr kumimoji="1" lang="ja-JP" altLang="ja-JP" sz="1200">
              <a:solidFill>
                <a:sysClr val="windowText" lastClr="000000"/>
              </a:solidFill>
              <a:effectLst/>
              <a:latin typeface="+mn-ea"/>
              <a:ea typeface="+mn-ea"/>
              <a:cs typeface="+mn-cs"/>
            </a:rPr>
            <a:t>年度</a:t>
          </a:r>
          <a:r>
            <a:rPr kumimoji="1" lang="ja-JP" altLang="en-US" sz="1200">
              <a:solidFill>
                <a:sysClr val="windowText" lastClr="000000"/>
              </a:solidFill>
              <a:effectLst/>
              <a:latin typeface="+mn-ea"/>
              <a:ea typeface="+mn-ea"/>
              <a:cs typeface="+mn-cs"/>
            </a:rPr>
            <a:t>・</a:t>
          </a:r>
          <a:r>
            <a:rPr kumimoji="1" lang="en-US" altLang="ja-JP" sz="1200">
              <a:solidFill>
                <a:sysClr val="windowText" lastClr="000000"/>
              </a:solidFill>
              <a:effectLst/>
              <a:latin typeface="+mn-ea"/>
              <a:ea typeface="+mn-ea"/>
              <a:cs typeface="+mn-cs"/>
            </a:rPr>
            <a:t>24</a:t>
          </a:r>
          <a:r>
            <a:rPr kumimoji="1" lang="ja-JP" altLang="ja-JP" sz="1200">
              <a:solidFill>
                <a:sysClr val="windowText" lastClr="000000"/>
              </a:solidFill>
              <a:effectLst/>
              <a:latin typeface="+mn-ea"/>
              <a:ea typeface="+mn-ea"/>
              <a:cs typeface="+mn-cs"/>
            </a:rPr>
            <a:t>年度は国家公務員の給与改定特例法の影響により高い数値となっているが、この影響がない場合とした場合の指数はそれぞれ</a:t>
          </a:r>
          <a:r>
            <a:rPr kumimoji="1" lang="en-US" altLang="ja-JP" sz="1200">
              <a:solidFill>
                <a:sysClr val="windowText" lastClr="000000"/>
              </a:solidFill>
              <a:effectLst/>
              <a:latin typeface="+mn-ea"/>
              <a:ea typeface="+mn-ea"/>
              <a:cs typeface="+mn-cs"/>
            </a:rPr>
            <a:t>99.7</a:t>
          </a:r>
          <a:r>
            <a:rPr kumimoji="1" lang="ja-JP" altLang="en-US" sz="1200">
              <a:solidFill>
                <a:sysClr val="windowText" lastClr="000000"/>
              </a:solidFill>
              <a:effectLst/>
              <a:latin typeface="+mn-ea"/>
              <a:ea typeface="+mn-ea"/>
              <a:cs typeface="+mn-cs"/>
            </a:rPr>
            <a:t>、</a:t>
          </a:r>
          <a:r>
            <a:rPr kumimoji="1" lang="en-US" altLang="ja-JP" sz="1200">
              <a:solidFill>
                <a:sysClr val="windowText" lastClr="000000"/>
              </a:solidFill>
              <a:effectLst/>
              <a:latin typeface="+mn-ea"/>
              <a:ea typeface="+mn-ea"/>
              <a:cs typeface="+mn-cs"/>
            </a:rPr>
            <a:t>99.2</a:t>
          </a:r>
          <a:r>
            <a:rPr kumimoji="1" lang="ja-JP" altLang="ja-JP" sz="1200">
              <a:solidFill>
                <a:sysClr val="windowText" lastClr="000000"/>
              </a:solidFill>
              <a:effectLst/>
              <a:latin typeface="+mn-ea"/>
              <a:ea typeface="+mn-ea"/>
              <a:cs typeface="+mn-cs"/>
            </a:rPr>
            <a:t>となり、減から横ばいの傾向が続いている。</a:t>
          </a:r>
          <a:r>
            <a:rPr kumimoji="1" lang="ja-JP" altLang="en-US"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27</a:t>
          </a:r>
          <a:r>
            <a:rPr kumimoji="1" lang="ja-JP" altLang="ja-JP" sz="1200">
              <a:solidFill>
                <a:sysClr val="windowText" lastClr="000000"/>
              </a:solidFill>
              <a:effectLst/>
              <a:latin typeface="+mn-ea"/>
              <a:ea typeface="+mn-ea"/>
              <a:cs typeface="+mn-cs"/>
            </a:rPr>
            <a:t>年度</a:t>
          </a:r>
          <a:r>
            <a:rPr kumimoji="1" lang="ja-JP" altLang="en-US" sz="1200">
              <a:solidFill>
                <a:sysClr val="windowText" lastClr="000000"/>
              </a:solidFill>
              <a:effectLst/>
              <a:latin typeface="+mn-ea"/>
              <a:ea typeface="+mn-ea"/>
              <a:cs typeface="+mn-cs"/>
            </a:rPr>
            <a:t>においては、職員給与費については東京都に準拠した内容で、当初予算ベースで給与表を</a:t>
          </a:r>
          <a:r>
            <a:rPr kumimoji="1" lang="en-US" altLang="ja-JP" sz="1200">
              <a:solidFill>
                <a:sysClr val="windowText" lastClr="000000"/>
              </a:solidFill>
              <a:effectLst/>
              <a:latin typeface="+mn-ea"/>
              <a:ea typeface="+mn-ea"/>
              <a:cs typeface="+mn-cs"/>
            </a:rPr>
            <a:t>1.7</a:t>
          </a:r>
          <a:r>
            <a:rPr kumimoji="1" lang="ja-JP" altLang="en-US" sz="1200">
              <a:solidFill>
                <a:sysClr val="windowText" lastClr="000000"/>
              </a:solidFill>
              <a:effectLst/>
              <a:latin typeface="+mn-ea"/>
              <a:ea typeface="+mn-ea"/>
              <a:cs typeface="+mn-cs"/>
            </a:rPr>
            <a:t>％引下げ、地域手当の支給率を</a:t>
          </a:r>
          <a:r>
            <a:rPr kumimoji="1" lang="en-US" altLang="ja-JP" sz="1200">
              <a:solidFill>
                <a:sysClr val="windowText" lastClr="000000"/>
              </a:solidFill>
              <a:effectLst/>
              <a:latin typeface="+mn-ea"/>
              <a:ea typeface="+mn-ea"/>
              <a:cs typeface="+mn-cs"/>
            </a:rPr>
            <a:t>13</a:t>
          </a:r>
          <a:r>
            <a:rPr kumimoji="1" lang="ja-JP" altLang="en-US" sz="1200">
              <a:solidFill>
                <a:sysClr val="windowText" lastClr="000000"/>
              </a:solidFill>
              <a:effectLst/>
              <a:latin typeface="+mn-ea"/>
              <a:ea typeface="+mn-ea"/>
              <a:cs typeface="+mn-cs"/>
            </a:rPr>
            <a:t>％に改定した。その結果、</a:t>
          </a:r>
          <a:r>
            <a:rPr kumimoji="1" lang="en-US" altLang="ja-JP" sz="1200">
              <a:solidFill>
                <a:sysClr val="windowText" lastClr="000000"/>
              </a:solidFill>
              <a:effectLst/>
              <a:latin typeface="+mn-ea"/>
              <a:ea typeface="+mn-ea"/>
              <a:cs typeface="+mn-cs"/>
            </a:rPr>
            <a:t>99.8</a:t>
          </a:r>
          <a:r>
            <a:rPr kumimoji="1" lang="ja-JP" altLang="ja-JP" sz="1200">
              <a:solidFill>
                <a:sysClr val="windowText" lastClr="000000"/>
              </a:solidFill>
              <a:effectLst/>
              <a:latin typeface="+mn-ea"/>
              <a:ea typeface="+mn-ea"/>
              <a:cs typeface="+mn-cs"/>
            </a:rPr>
            <a:t>と類似団体平均</a:t>
          </a:r>
          <a:r>
            <a:rPr kumimoji="1" lang="en-US" altLang="ja-JP" sz="1200">
              <a:solidFill>
                <a:sysClr val="windowText" lastClr="000000"/>
              </a:solidFill>
              <a:effectLst/>
              <a:latin typeface="+mn-ea"/>
              <a:ea typeface="+mn-ea"/>
              <a:cs typeface="+mn-cs"/>
            </a:rPr>
            <a:t>99.7</a:t>
          </a:r>
          <a:r>
            <a:rPr kumimoji="1" lang="ja-JP" altLang="ja-JP" sz="1200">
              <a:solidFill>
                <a:sysClr val="windowText" lastClr="000000"/>
              </a:solidFill>
              <a:effectLst/>
              <a:latin typeface="+mn-ea"/>
              <a:ea typeface="+mn-ea"/>
              <a:cs typeface="+mn-cs"/>
            </a:rPr>
            <a:t>を</a:t>
          </a:r>
          <a:r>
            <a:rPr kumimoji="1" lang="ja-JP" altLang="en-US" sz="1200">
              <a:solidFill>
                <a:sysClr val="windowText" lastClr="000000"/>
              </a:solidFill>
              <a:effectLst/>
              <a:latin typeface="+mn-ea"/>
              <a:ea typeface="+mn-ea"/>
              <a:cs typeface="+mn-cs"/>
            </a:rPr>
            <a:t>わずかながら</a:t>
          </a:r>
          <a:r>
            <a:rPr kumimoji="1" lang="en-US" altLang="ja-JP" sz="1200">
              <a:solidFill>
                <a:sysClr val="windowText" lastClr="000000"/>
              </a:solidFill>
              <a:effectLst/>
              <a:latin typeface="+mn-ea"/>
              <a:ea typeface="+mn-ea"/>
              <a:cs typeface="+mn-cs"/>
            </a:rPr>
            <a:t>0.1</a:t>
          </a:r>
          <a:r>
            <a:rPr kumimoji="1" lang="ja-JP" altLang="en-US" sz="1200">
              <a:solidFill>
                <a:sysClr val="windowText" lastClr="000000"/>
              </a:solidFill>
              <a:effectLst/>
              <a:latin typeface="+mn-ea"/>
              <a:ea typeface="+mn-ea"/>
              <a:cs typeface="+mn-cs"/>
            </a:rPr>
            <a:t>ポイント</a:t>
          </a:r>
          <a:r>
            <a:rPr kumimoji="1" lang="ja-JP" altLang="ja-JP" sz="1200">
              <a:solidFill>
                <a:sysClr val="windowText" lastClr="000000"/>
              </a:solidFill>
              <a:effectLst/>
              <a:latin typeface="+mn-ea"/>
              <a:ea typeface="+mn-ea"/>
              <a:cs typeface="+mn-cs"/>
            </a:rPr>
            <a:t>上回っ</a:t>
          </a:r>
          <a:r>
            <a:rPr kumimoji="1" lang="ja-JP" altLang="en-US" sz="1200">
              <a:solidFill>
                <a:sysClr val="windowText" lastClr="000000"/>
              </a:solidFill>
              <a:effectLst/>
              <a:latin typeface="+mn-ea"/>
              <a:ea typeface="+mn-ea"/>
              <a:cs typeface="+mn-cs"/>
            </a:rPr>
            <a:t>た。引き続き、</a:t>
          </a:r>
          <a:r>
            <a:rPr kumimoji="1" lang="ja-JP" altLang="ja-JP" sz="1200">
              <a:solidFill>
                <a:sysClr val="windowText" lastClr="000000"/>
              </a:solidFill>
              <a:effectLst/>
              <a:latin typeface="+mn-ea"/>
              <a:ea typeface="+mn-ea"/>
              <a:cs typeface="+mn-cs"/>
            </a:rPr>
            <a:t>更なる給与水準の適正化に努める。</a:t>
          </a:r>
          <a:endParaRPr lang="ja-JP" altLang="ja-JP" sz="1600">
            <a:solidFill>
              <a:sysClr val="windowText" lastClr="000000"/>
            </a:solidFill>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15663</xdr:rowOff>
    </xdr:to>
    <xdr:cxnSp macro="">
      <xdr:nvCxnSpPr>
        <xdr:cNvPr id="254" name="直線コネクタ 253"/>
        <xdr:cNvCxnSpPr/>
      </xdr:nvCxnSpPr>
      <xdr:spPr>
        <a:xfrm>
          <a:off x="16179800" y="14588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5"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138854</xdr:rowOff>
    </xdr:from>
    <xdr:to>
      <xdr:col>23</xdr:col>
      <xdr:colOff>406400</xdr:colOff>
      <xdr:row>85</xdr:row>
      <xdr:rowOff>15663</xdr:rowOff>
    </xdr:to>
    <xdr:cxnSp macro="">
      <xdr:nvCxnSpPr>
        <xdr:cNvPr id="257" name="直線コネクタ 256"/>
        <xdr:cNvCxnSpPr/>
      </xdr:nvCxnSpPr>
      <xdr:spPr>
        <a:xfrm>
          <a:off x="15290800" y="1454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59" name="テキスト ボックス 258"/>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138854</xdr:rowOff>
    </xdr:from>
    <xdr:to>
      <xdr:col>22</xdr:col>
      <xdr:colOff>203200</xdr:colOff>
      <xdr:row>88</xdr:row>
      <xdr:rowOff>112607</xdr:rowOff>
    </xdr:to>
    <xdr:cxnSp macro="">
      <xdr:nvCxnSpPr>
        <xdr:cNvPr id="260" name="直線コネクタ 259"/>
        <xdr:cNvCxnSpPr/>
      </xdr:nvCxnSpPr>
      <xdr:spPr>
        <a:xfrm flipV="1">
          <a:off x="14401800" y="14540654"/>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62" name="テキスト ボックス 261"/>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112607</xdr:rowOff>
    </xdr:from>
    <xdr:to>
      <xdr:col>21</xdr:col>
      <xdr:colOff>0</xdr:colOff>
      <xdr:row>88</xdr:row>
      <xdr:rowOff>152823</xdr:rowOff>
    </xdr:to>
    <xdr:cxnSp macro="">
      <xdr:nvCxnSpPr>
        <xdr:cNvPr id="263" name="直線コネクタ 262"/>
        <xdr:cNvCxnSpPr/>
      </xdr:nvCxnSpPr>
      <xdr:spPr>
        <a:xfrm flipV="1">
          <a:off x="13512800" y="152002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5" name="テキスト ボックス 264"/>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67" name="テキスト ボックス 266"/>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3" name="円/楕円 272"/>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108390</xdr:rowOff>
    </xdr:from>
    <xdr:ext cx="762000" cy="259045"/>
    <xdr:sp macro="" textlink="">
      <xdr:nvSpPr>
        <xdr:cNvPr id="274" name="給与水準   （国との比較）該当値テキスト"/>
        <xdr:cNvSpPr txBox="1"/>
      </xdr:nvSpPr>
      <xdr:spPr>
        <a:xfrm>
          <a:off x="17106900" y="145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5" name="円/楕円 274"/>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51240</xdr:rowOff>
    </xdr:from>
    <xdr:ext cx="736600" cy="259045"/>
    <xdr:sp macro="" textlink="">
      <xdr:nvSpPr>
        <xdr:cNvPr id="276" name="テキスト ボックス 275"/>
        <xdr:cNvSpPr txBox="1"/>
      </xdr:nvSpPr>
      <xdr:spPr>
        <a:xfrm>
          <a:off x="15798800" y="1462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88054</xdr:rowOff>
    </xdr:from>
    <xdr:to>
      <xdr:col>22</xdr:col>
      <xdr:colOff>254000</xdr:colOff>
      <xdr:row>85</xdr:row>
      <xdr:rowOff>18204</xdr:rowOff>
    </xdr:to>
    <xdr:sp macro="" textlink="">
      <xdr:nvSpPr>
        <xdr:cNvPr id="277" name="円/楕円 276"/>
        <xdr:cNvSpPr/>
      </xdr:nvSpPr>
      <xdr:spPr>
        <a:xfrm>
          <a:off x="15240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2981</xdr:rowOff>
    </xdr:from>
    <xdr:ext cx="762000" cy="259045"/>
    <xdr:sp macro="" textlink="">
      <xdr:nvSpPr>
        <xdr:cNvPr id="278" name="テキスト ボックス 277"/>
        <xdr:cNvSpPr txBox="1"/>
      </xdr:nvSpPr>
      <xdr:spPr>
        <a:xfrm>
          <a:off x="14909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79" name="円/楕円 278"/>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80" name="テキスト ボックス 279"/>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81" name="円/楕円 280"/>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16950</xdr:rowOff>
    </xdr:from>
    <xdr:ext cx="762000" cy="259045"/>
    <xdr:sp macro="" textlink="">
      <xdr:nvSpPr>
        <xdr:cNvPr id="282" name="テキスト ボックス 281"/>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FF0000"/>
              </a:solidFill>
              <a:effectLst/>
              <a:latin typeface="+mn-ea"/>
              <a:ea typeface="+mn-ea"/>
              <a:cs typeface="+mn-cs"/>
            </a:rPr>
            <a:t>　</a:t>
          </a:r>
          <a:r>
            <a:rPr kumimoji="1" lang="ja-JP" altLang="ja-JP" sz="1200">
              <a:solidFill>
                <a:sysClr val="windowText" lastClr="000000"/>
              </a:solidFill>
              <a:effectLst/>
              <a:latin typeface="+mn-ea"/>
              <a:ea typeface="+mn-ea"/>
              <a:cs typeface="+mn-cs"/>
            </a:rPr>
            <a:t>平成６年度からの行財政改革に伴う事務事業の見直し等により</a:t>
          </a:r>
          <a:r>
            <a:rPr kumimoji="1" lang="ja-JP" altLang="en-US" sz="1200">
              <a:solidFill>
                <a:sysClr val="windowText" lastClr="000000"/>
              </a:solidFill>
              <a:effectLst/>
              <a:latin typeface="+mn-ea"/>
              <a:ea typeface="+mn-ea"/>
              <a:cs typeface="+mn-cs"/>
            </a:rPr>
            <a:t>、</a:t>
          </a:r>
          <a:r>
            <a:rPr kumimoji="1" lang="ja-JP" altLang="ja-JP" sz="1200">
              <a:solidFill>
                <a:sysClr val="windowText" lastClr="000000"/>
              </a:solidFill>
              <a:effectLst/>
              <a:latin typeface="+mn-ea"/>
              <a:ea typeface="+mn-ea"/>
              <a:cs typeface="+mn-cs"/>
            </a:rPr>
            <a:t>特別会計等を含む</a:t>
          </a:r>
          <a:r>
            <a:rPr kumimoji="1" lang="ja-JP" altLang="en-US" sz="1200">
              <a:solidFill>
                <a:sysClr val="windowText" lastClr="000000"/>
              </a:solidFill>
              <a:effectLst/>
              <a:latin typeface="+mn-ea"/>
              <a:ea typeface="+mn-ea"/>
              <a:cs typeface="+mn-cs"/>
            </a:rPr>
            <a:t>職員数</a:t>
          </a:r>
          <a:r>
            <a:rPr kumimoji="1" lang="ja-JP" altLang="ja-JP" sz="1200">
              <a:solidFill>
                <a:sysClr val="windowText" lastClr="000000"/>
              </a:solidFill>
              <a:effectLst/>
              <a:latin typeface="+mn-ea"/>
              <a:ea typeface="+mn-ea"/>
              <a:cs typeface="+mn-cs"/>
            </a:rPr>
            <a:t>の削減に努めた結果、平成７年４月に</a:t>
          </a:r>
          <a:r>
            <a:rPr kumimoji="1" lang="en-US" altLang="ja-JP" sz="1200">
              <a:solidFill>
                <a:sysClr val="windowText" lastClr="000000"/>
              </a:solidFill>
              <a:effectLst/>
              <a:latin typeface="+mn-ea"/>
              <a:ea typeface="+mn-ea"/>
              <a:cs typeface="+mn-cs"/>
            </a:rPr>
            <a:t>969</a:t>
          </a:r>
          <a:r>
            <a:rPr kumimoji="1" lang="ja-JP" altLang="ja-JP" sz="1200">
              <a:solidFill>
                <a:sysClr val="windowText" lastClr="000000"/>
              </a:solidFill>
              <a:effectLst/>
              <a:latin typeface="+mn-ea"/>
              <a:ea typeface="+mn-ea"/>
              <a:cs typeface="+mn-cs"/>
            </a:rPr>
            <a:t>人だった職員数は、平成</a:t>
          </a:r>
          <a:r>
            <a:rPr kumimoji="1" lang="en-US" altLang="ja-JP" sz="1200">
              <a:solidFill>
                <a:sysClr val="windowText" lastClr="000000"/>
              </a:solidFill>
              <a:effectLst/>
              <a:latin typeface="+mn-ea"/>
              <a:ea typeface="+mn-ea"/>
              <a:cs typeface="+mn-cs"/>
            </a:rPr>
            <a:t>28</a:t>
          </a:r>
          <a:r>
            <a:rPr kumimoji="1" lang="ja-JP" altLang="ja-JP" sz="1200">
              <a:solidFill>
                <a:sysClr val="windowText" lastClr="000000"/>
              </a:solidFill>
              <a:effectLst/>
              <a:latin typeface="+mn-ea"/>
              <a:ea typeface="+mn-ea"/>
              <a:cs typeface="+mn-cs"/>
            </a:rPr>
            <a:t>年４月には</a:t>
          </a:r>
          <a:r>
            <a:rPr kumimoji="1" lang="en-US" altLang="ja-JP" sz="1200">
              <a:solidFill>
                <a:sysClr val="windowText" lastClr="000000"/>
              </a:solidFill>
              <a:effectLst/>
              <a:latin typeface="+mn-ea"/>
              <a:ea typeface="+mn-ea"/>
              <a:cs typeface="+mn-cs"/>
            </a:rPr>
            <a:t>632</a:t>
          </a:r>
          <a:r>
            <a:rPr kumimoji="1" lang="ja-JP" altLang="ja-JP" sz="1200">
              <a:solidFill>
                <a:sysClr val="windowText" lastClr="000000"/>
              </a:solidFill>
              <a:effectLst/>
              <a:latin typeface="+mn-ea"/>
              <a:ea typeface="+mn-ea"/>
              <a:cs typeface="+mn-cs"/>
            </a:rPr>
            <a:t>人まで削減することができ、類似団体平均を下回っ</a:t>
          </a:r>
          <a:r>
            <a:rPr kumimoji="1" lang="ja-JP" altLang="en-US" sz="1200">
              <a:solidFill>
                <a:sysClr val="windowText" lastClr="000000"/>
              </a:solidFill>
              <a:effectLst/>
              <a:latin typeface="+mn-ea"/>
              <a:ea typeface="+mn-ea"/>
              <a:cs typeface="+mn-cs"/>
            </a:rPr>
            <a:t>た</a:t>
          </a:r>
          <a:r>
            <a:rPr kumimoji="1" lang="ja-JP" altLang="ja-JP" sz="1200">
              <a:solidFill>
                <a:sysClr val="windowText" lastClr="000000"/>
              </a:solidFill>
              <a:effectLst/>
              <a:latin typeface="+mn-ea"/>
              <a:ea typeface="+mn-ea"/>
              <a:cs typeface="+mn-cs"/>
            </a:rPr>
            <a:t>。今後も引き続き職員数の適正化に努め、効果的・効率的な行財政運営を図る。</a:t>
          </a:r>
          <a:endParaRPr lang="ja-JP" altLang="ja-JP" sz="1200">
            <a:solidFill>
              <a:sysClr val="windowText" lastClr="000000"/>
            </a:solidFill>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155448</xdr:rowOff>
    </xdr:from>
    <xdr:to>
      <xdr:col>24</xdr:col>
      <xdr:colOff>558800</xdr:colOff>
      <xdr:row>63</xdr:row>
      <xdr:rowOff>5715</xdr:rowOff>
    </xdr:to>
    <xdr:cxnSp macro="">
      <xdr:nvCxnSpPr>
        <xdr:cNvPr id="315" name="直線コネクタ 314"/>
        <xdr:cNvCxnSpPr/>
      </xdr:nvCxnSpPr>
      <xdr:spPr>
        <a:xfrm flipV="1">
          <a:off x="16179800" y="1078534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170705</xdr:rowOff>
    </xdr:from>
    <xdr:ext cx="762000" cy="259045"/>
    <xdr:sp macro="" textlink="">
      <xdr:nvSpPr>
        <xdr:cNvPr id="316" name="定員管理の状況平均値テキスト"/>
        <xdr:cNvSpPr txBox="1"/>
      </xdr:nvSpPr>
      <xdr:spPr>
        <a:xfrm>
          <a:off x="17106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5715</xdr:rowOff>
    </xdr:from>
    <xdr:to>
      <xdr:col>23</xdr:col>
      <xdr:colOff>406400</xdr:colOff>
      <xdr:row>63</xdr:row>
      <xdr:rowOff>25019</xdr:rowOff>
    </xdr:to>
    <xdr:cxnSp macro="">
      <xdr:nvCxnSpPr>
        <xdr:cNvPr id="318" name="直線コネクタ 317"/>
        <xdr:cNvCxnSpPr/>
      </xdr:nvCxnSpPr>
      <xdr:spPr>
        <a:xfrm flipV="1">
          <a:off x="15290800" y="1080706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19321</xdr:rowOff>
    </xdr:from>
    <xdr:ext cx="736600" cy="259045"/>
    <xdr:sp macro="" textlink="">
      <xdr:nvSpPr>
        <xdr:cNvPr id="320" name="テキスト ボックス 319"/>
        <xdr:cNvSpPr txBox="1"/>
      </xdr:nvSpPr>
      <xdr:spPr>
        <a:xfrm>
          <a:off x="15798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25019</xdr:rowOff>
    </xdr:from>
    <xdr:to>
      <xdr:col>22</xdr:col>
      <xdr:colOff>203200</xdr:colOff>
      <xdr:row>63</xdr:row>
      <xdr:rowOff>29845</xdr:rowOff>
    </xdr:to>
    <xdr:cxnSp macro="">
      <xdr:nvCxnSpPr>
        <xdr:cNvPr id="321" name="直線コネクタ 320"/>
        <xdr:cNvCxnSpPr/>
      </xdr:nvCxnSpPr>
      <xdr:spPr>
        <a:xfrm flipV="1">
          <a:off x="14401800" y="1082636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24147</xdr:rowOff>
    </xdr:from>
    <xdr:ext cx="762000" cy="259045"/>
    <xdr:sp macro="" textlink="">
      <xdr:nvSpPr>
        <xdr:cNvPr id="323" name="テキスト ボックス 322"/>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29845</xdr:rowOff>
    </xdr:from>
    <xdr:to>
      <xdr:col>21</xdr:col>
      <xdr:colOff>0</xdr:colOff>
      <xdr:row>63</xdr:row>
      <xdr:rowOff>80518</xdr:rowOff>
    </xdr:to>
    <xdr:cxnSp macro="">
      <xdr:nvCxnSpPr>
        <xdr:cNvPr id="324" name="直線コネクタ 323"/>
        <xdr:cNvCxnSpPr/>
      </xdr:nvCxnSpPr>
      <xdr:spPr>
        <a:xfrm flipV="1">
          <a:off x="13512800" y="1083119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31386</xdr:rowOff>
    </xdr:from>
    <xdr:ext cx="762000" cy="259045"/>
    <xdr:sp macro="" textlink="">
      <xdr:nvSpPr>
        <xdr:cNvPr id="326" name="テキスト ボックス 325"/>
        <xdr:cNvSpPr txBox="1"/>
      </xdr:nvSpPr>
      <xdr:spPr>
        <a:xfrm>
          <a:off x="14020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84472</xdr:rowOff>
    </xdr:from>
    <xdr:ext cx="762000" cy="259045"/>
    <xdr:sp macro="" textlink="">
      <xdr:nvSpPr>
        <xdr:cNvPr id="328" name="テキスト ボックス 327"/>
        <xdr:cNvSpPr txBox="1"/>
      </xdr:nvSpPr>
      <xdr:spPr>
        <a:xfrm>
          <a:off x="13131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104648</xdr:rowOff>
    </xdr:from>
    <xdr:to>
      <xdr:col>24</xdr:col>
      <xdr:colOff>609600</xdr:colOff>
      <xdr:row>63</xdr:row>
      <xdr:rowOff>34798</xdr:rowOff>
    </xdr:to>
    <xdr:sp macro="" textlink="">
      <xdr:nvSpPr>
        <xdr:cNvPr id="334" name="円/楕円 333"/>
        <xdr:cNvSpPr/>
      </xdr:nvSpPr>
      <xdr:spPr>
        <a:xfrm>
          <a:off x="16967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121175</xdr:rowOff>
    </xdr:from>
    <xdr:ext cx="762000" cy="259045"/>
    <xdr:sp macro="" textlink="">
      <xdr:nvSpPr>
        <xdr:cNvPr id="335" name="定員管理の状況該当値テキスト"/>
        <xdr:cNvSpPr txBox="1"/>
      </xdr:nvSpPr>
      <xdr:spPr>
        <a:xfrm>
          <a:off x="17106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126365</xdr:rowOff>
    </xdr:from>
    <xdr:to>
      <xdr:col>23</xdr:col>
      <xdr:colOff>457200</xdr:colOff>
      <xdr:row>63</xdr:row>
      <xdr:rowOff>56515</xdr:rowOff>
    </xdr:to>
    <xdr:sp macro="" textlink="">
      <xdr:nvSpPr>
        <xdr:cNvPr id="336" name="円/楕円 335"/>
        <xdr:cNvSpPr/>
      </xdr:nvSpPr>
      <xdr:spPr>
        <a:xfrm>
          <a:off x="16129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66692</xdr:rowOff>
    </xdr:from>
    <xdr:ext cx="736600" cy="259045"/>
    <xdr:sp macro="" textlink="">
      <xdr:nvSpPr>
        <xdr:cNvPr id="337" name="テキスト ボックス 336"/>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145669</xdr:rowOff>
    </xdr:from>
    <xdr:to>
      <xdr:col>22</xdr:col>
      <xdr:colOff>254000</xdr:colOff>
      <xdr:row>63</xdr:row>
      <xdr:rowOff>75819</xdr:rowOff>
    </xdr:to>
    <xdr:sp macro="" textlink="">
      <xdr:nvSpPr>
        <xdr:cNvPr id="338" name="円/楕円 337"/>
        <xdr:cNvSpPr/>
      </xdr:nvSpPr>
      <xdr:spPr>
        <a:xfrm>
          <a:off x="15240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85996</xdr:rowOff>
    </xdr:from>
    <xdr:ext cx="762000" cy="259045"/>
    <xdr:sp macro="" textlink="">
      <xdr:nvSpPr>
        <xdr:cNvPr id="339" name="テキスト ボックス 338"/>
        <xdr:cNvSpPr txBox="1"/>
      </xdr:nvSpPr>
      <xdr:spPr>
        <a:xfrm>
          <a:off x="14909800" y="1054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150495</xdr:rowOff>
    </xdr:from>
    <xdr:to>
      <xdr:col>21</xdr:col>
      <xdr:colOff>50800</xdr:colOff>
      <xdr:row>63</xdr:row>
      <xdr:rowOff>80645</xdr:rowOff>
    </xdr:to>
    <xdr:sp macro="" textlink="">
      <xdr:nvSpPr>
        <xdr:cNvPr id="340" name="円/楕円 339"/>
        <xdr:cNvSpPr/>
      </xdr:nvSpPr>
      <xdr:spPr>
        <a:xfrm>
          <a:off x="14351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90822</xdr:rowOff>
    </xdr:from>
    <xdr:ext cx="762000" cy="259045"/>
    <xdr:sp macro="" textlink="">
      <xdr:nvSpPr>
        <xdr:cNvPr id="341" name="テキスト ボックス 340"/>
        <xdr:cNvSpPr txBox="1"/>
      </xdr:nvSpPr>
      <xdr:spPr>
        <a:xfrm>
          <a:off x="14020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29718</xdr:rowOff>
    </xdr:from>
    <xdr:to>
      <xdr:col>19</xdr:col>
      <xdr:colOff>533400</xdr:colOff>
      <xdr:row>63</xdr:row>
      <xdr:rowOff>131318</xdr:rowOff>
    </xdr:to>
    <xdr:sp macro="" textlink="">
      <xdr:nvSpPr>
        <xdr:cNvPr id="342" name="円/楕円 341"/>
        <xdr:cNvSpPr/>
      </xdr:nvSpPr>
      <xdr:spPr>
        <a:xfrm>
          <a:off x="13462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141495</xdr:rowOff>
    </xdr:from>
    <xdr:ext cx="762000" cy="259045"/>
    <xdr:sp macro="" textlink="">
      <xdr:nvSpPr>
        <xdr:cNvPr id="343" name="テキスト ボックス 342"/>
        <xdr:cNvSpPr txBox="1"/>
      </xdr:nvSpPr>
      <xdr:spPr>
        <a:xfrm>
          <a:off x="13131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ysClr val="windowText" lastClr="000000"/>
              </a:solidFill>
              <a:effectLst/>
              <a:latin typeface="+mn-ea"/>
              <a:ea typeface="+mn-ea"/>
              <a:cs typeface="+mn-cs"/>
            </a:rPr>
            <a:t>　</a:t>
          </a:r>
          <a:r>
            <a:rPr kumimoji="1" lang="ja-JP" altLang="ja-JP" sz="1200" baseline="0">
              <a:solidFill>
                <a:sysClr val="windowText" lastClr="000000"/>
              </a:solidFill>
              <a:effectLst/>
              <a:latin typeface="+mn-ea"/>
              <a:ea typeface="+mn-ea"/>
              <a:cs typeface="+mn-cs"/>
            </a:rPr>
            <a:t>元利償還金及び準元利償還金の減などにより単年度の数値が減少</a:t>
          </a:r>
          <a:r>
            <a:rPr kumimoji="1" lang="ja-JP" altLang="en-US" sz="1200" baseline="0">
              <a:solidFill>
                <a:sysClr val="windowText" lastClr="000000"/>
              </a:solidFill>
              <a:effectLst/>
              <a:latin typeface="+mn-ea"/>
              <a:ea typeface="+mn-ea"/>
              <a:cs typeface="+mn-cs"/>
            </a:rPr>
            <a:t>したことにより、</a:t>
          </a:r>
          <a:r>
            <a:rPr kumimoji="1" lang="ja-JP" altLang="ja-JP" sz="1200" baseline="0">
              <a:solidFill>
                <a:sysClr val="windowText" lastClr="000000"/>
              </a:solidFill>
              <a:effectLst/>
              <a:latin typeface="+mn-ea"/>
              <a:ea typeface="+mn-ea"/>
              <a:cs typeface="+mn-cs"/>
            </a:rPr>
            <a:t>対前年度比</a:t>
          </a:r>
          <a:r>
            <a:rPr kumimoji="1" lang="en-US" altLang="ja-JP" sz="1200" baseline="0">
              <a:solidFill>
                <a:sysClr val="windowText" lastClr="000000"/>
              </a:solidFill>
              <a:effectLst/>
              <a:latin typeface="+mn-ea"/>
              <a:ea typeface="+mn-ea"/>
              <a:cs typeface="+mn-cs"/>
            </a:rPr>
            <a:t>0.3</a:t>
          </a:r>
          <a:r>
            <a:rPr kumimoji="1" lang="ja-JP" altLang="ja-JP" sz="1200" baseline="0">
              <a:solidFill>
                <a:sysClr val="windowText" lastClr="000000"/>
              </a:solidFill>
              <a:effectLst/>
              <a:latin typeface="+mn-ea"/>
              <a:ea typeface="+mn-ea"/>
              <a:cs typeface="+mn-cs"/>
            </a:rPr>
            <a:t>ポイント減</a:t>
          </a:r>
          <a:r>
            <a:rPr kumimoji="1" lang="ja-JP" altLang="en-US" sz="1200" baseline="0">
              <a:solidFill>
                <a:sysClr val="windowText" lastClr="000000"/>
              </a:solidFill>
              <a:effectLst/>
              <a:latin typeface="+mn-ea"/>
              <a:ea typeface="+mn-ea"/>
              <a:cs typeface="+mn-cs"/>
            </a:rPr>
            <a:t>の</a:t>
          </a:r>
          <a:r>
            <a:rPr kumimoji="1" lang="en-US" altLang="ja-JP" sz="1200" baseline="0">
              <a:solidFill>
                <a:sysClr val="windowText" lastClr="000000"/>
              </a:solidFill>
              <a:effectLst/>
              <a:latin typeface="+mn-ea"/>
              <a:ea typeface="+mn-ea"/>
              <a:cs typeface="+mn-cs"/>
            </a:rPr>
            <a:t>0.9</a:t>
          </a:r>
          <a:r>
            <a:rPr kumimoji="1" lang="ja-JP" altLang="en-US" sz="1200" baseline="0">
              <a:solidFill>
                <a:sysClr val="windowText" lastClr="000000"/>
              </a:solidFill>
              <a:effectLst/>
              <a:latin typeface="+mn-ea"/>
              <a:ea typeface="+mn-ea"/>
              <a:cs typeface="+mn-cs"/>
            </a:rPr>
            <a:t>％</a:t>
          </a:r>
          <a:r>
            <a:rPr kumimoji="1" lang="ja-JP" altLang="ja-JP" sz="1200" baseline="0">
              <a:solidFill>
                <a:sysClr val="windowText" lastClr="000000"/>
              </a:solidFill>
              <a:effectLst/>
              <a:latin typeface="+mn-ea"/>
              <a:ea typeface="+mn-ea"/>
              <a:cs typeface="+mn-cs"/>
            </a:rPr>
            <a:t>となった。類似団体平均を依然として下回り、低位の水準に留まっている。</a:t>
          </a:r>
          <a:endParaRPr kumimoji="1" lang="en-US" altLang="ja-JP" sz="1200" baseline="0">
            <a:solidFill>
              <a:sysClr val="windowText" lastClr="000000"/>
            </a:solidFill>
            <a:effectLst/>
            <a:latin typeface="+mn-ea"/>
            <a:ea typeface="+mn-ea"/>
            <a:cs typeface="+mn-cs"/>
          </a:endParaRPr>
        </a:p>
        <a:p>
          <a:r>
            <a:rPr kumimoji="1" lang="ja-JP" altLang="en-US" sz="1200" baseline="0">
              <a:solidFill>
                <a:sysClr val="windowText" lastClr="000000"/>
              </a:solidFill>
              <a:effectLst/>
              <a:latin typeface="+mn-ea"/>
              <a:ea typeface="+mn-ea"/>
              <a:cs typeface="+mn-cs"/>
            </a:rPr>
            <a:t>　</a:t>
          </a:r>
          <a:r>
            <a:rPr kumimoji="1" lang="ja-JP" altLang="ja-JP" sz="1200" baseline="0">
              <a:solidFill>
                <a:sysClr val="windowText" lastClr="000000"/>
              </a:solidFill>
              <a:effectLst/>
              <a:latin typeface="+mn-ea"/>
              <a:ea typeface="+mn-ea"/>
              <a:cs typeface="+mn-cs"/>
            </a:rPr>
            <a:t>今後は、東中神駅周辺整備事業や都市計画道路整備事業等、大規模</a:t>
          </a:r>
          <a:r>
            <a:rPr kumimoji="1" lang="ja-JP" altLang="en-US" sz="1200" baseline="0">
              <a:solidFill>
                <a:sysClr val="windowText" lastClr="000000"/>
              </a:solidFill>
              <a:effectLst/>
              <a:latin typeface="+mn-ea"/>
              <a:ea typeface="+mn-ea"/>
              <a:cs typeface="+mn-cs"/>
            </a:rPr>
            <a:t>建設</a:t>
          </a:r>
          <a:r>
            <a:rPr kumimoji="1" lang="ja-JP" altLang="ja-JP" sz="1200" baseline="0">
              <a:solidFill>
                <a:sysClr val="windowText" lastClr="000000"/>
              </a:solidFill>
              <a:effectLst/>
              <a:latin typeface="+mn-ea"/>
              <a:ea typeface="+mn-ea"/>
              <a:cs typeface="+mn-cs"/>
            </a:rPr>
            <a:t>事業に伴い、多額の地方債発行による公債費の増が見込まれることから、引き続き実質公債費比率の推計により起債対象事業の限定や特例地方債の発行抑制を図り、将来に過度の負担を残さぬよう起債に依存することのない事業執行に努める。</a:t>
          </a:r>
          <a:endParaRPr lang="ja-JP" altLang="ja-JP" sz="1200">
            <a:solidFill>
              <a:sysClr val="windowText" lastClr="000000"/>
            </a:solidFill>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92392</xdr:rowOff>
    </xdr:from>
    <xdr:to>
      <xdr:col>24</xdr:col>
      <xdr:colOff>558800</xdr:colOff>
      <xdr:row>37</xdr:row>
      <xdr:rowOff>110490</xdr:rowOff>
    </xdr:to>
    <xdr:cxnSp macro="">
      <xdr:nvCxnSpPr>
        <xdr:cNvPr id="373" name="直線コネクタ 372"/>
        <xdr:cNvCxnSpPr/>
      </xdr:nvCxnSpPr>
      <xdr:spPr>
        <a:xfrm flipV="1">
          <a:off x="16179800" y="643604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4"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110490</xdr:rowOff>
    </xdr:from>
    <xdr:to>
      <xdr:col>23</xdr:col>
      <xdr:colOff>406400</xdr:colOff>
      <xdr:row>37</xdr:row>
      <xdr:rowOff>122555</xdr:rowOff>
    </xdr:to>
    <xdr:cxnSp macro="">
      <xdr:nvCxnSpPr>
        <xdr:cNvPr id="376" name="直線コネクタ 375"/>
        <xdr:cNvCxnSpPr/>
      </xdr:nvCxnSpPr>
      <xdr:spPr>
        <a:xfrm flipV="1">
          <a:off x="15290800" y="64541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78" name="テキスト ボックス 377"/>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116522</xdr:rowOff>
    </xdr:from>
    <xdr:to>
      <xdr:col>22</xdr:col>
      <xdr:colOff>203200</xdr:colOff>
      <xdr:row>37</xdr:row>
      <xdr:rowOff>122555</xdr:rowOff>
    </xdr:to>
    <xdr:cxnSp macro="">
      <xdr:nvCxnSpPr>
        <xdr:cNvPr id="379" name="直線コネクタ 378"/>
        <xdr:cNvCxnSpPr/>
      </xdr:nvCxnSpPr>
      <xdr:spPr>
        <a:xfrm>
          <a:off x="14401800" y="64601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1" name="テキスト ボックス 380"/>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110490</xdr:rowOff>
    </xdr:from>
    <xdr:to>
      <xdr:col>21</xdr:col>
      <xdr:colOff>0</xdr:colOff>
      <xdr:row>37</xdr:row>
      <xdr:rowOff>116522</xdr:rowOff>
    </xdr:to>
    <xdr:cxnSp macro="">
      <xdr:nvCxnSpPr>
        <xdr:cNvPr id="382" name="直線コネクタ 381"/>
        <xdr:cNvCxnSpPr/>
      </xdr:nvCxnSpPr>
      <xdr:spPr>
        <a:xfrm>
          <a:off x="13512800" y="645414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4" name="テキスト ボックス 383"/>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120349</xdr:rowOff>
    </xdr:from>
    <xdr:ext cx="762000" cy="259045"/>
    <xdr:sp macro="" textlink="">
      <xdr:nvSpPr>
        <xdr:cNvPr id="386" name="テキスト ボックス 385"/>
        <xdr:cNvSpPr txBox="1"/>
      </xdr:nvSpPr>
      <xdr:spPr>
        <a:xfrm>
          <a:off x="13131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41592</xdr:rowOff>
    </xdr:from>
    <xdr:to>
      <xdr:col>24</xdr:col>
      <xdr:colOff>609600</xdr:colOff>
      <xdr:row>37</xdr:row>
      <xdr:rowOff>143192</xdr:rowOff>
    </xdr:to>
    <xdr:sp macro="" textlink="">
      <xdr:nvSpPr>
        <xdr:cNvPr id="392" name="円/楕円 391"/>
        <xdr:cNvSpPr/>
      </xdr:nvSpPr>
      <xdr:spPr>
        <a:xfrm>
          <a:off x="169672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58119</xdr:rowOff>
    </xdr:from>
    <xdr:ext cx="762000" cy="259045"/>
    <xdr:sp macro="" textlink="">
      <xdr:nvSpPr>
        <xdr:cNvPr id="393" name="公債費負担の状況該当値テキスト"/>
        <xdr:cNvSpPr txBox="1"/>
      </xdr:nvSpPr>
      <xdr:spPr>
        <a:xfrm>
          <a:off x="17106900" y="623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59690</xdr:rowOff>
    </xdr:from>
    <xdr:to>
      <xdr:col>23</xdr:col>
      <xdr:colOff>457200</xdr:colOff>
      <xdr:row>37</xdr:row>
      <xdr:rowOff>161290</xdr:rowOff>
    </xdr:to>
    <xdr:sp macro="" textlink="">
      <xdr:nvSpPr>
        <xdr:cNvPr id="394" name="円/楕円 393"/>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17</xdr:rowOff>
    </xdr:from>
    <xdr:ext cx="736600" cy="259045"/>
    <xdr:sp macro="" textlink="">
      <xdr:nvSpPr>
        <xdr:cNvPr id="395" name="テキスト ボックス 394"/>
        <xdr:cNvSpPr txBox="1"/>
      </xdr:nvSpPr>
      <xdr:spPr>
        <a:xfrm>
          <a:off x="15798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71755</xdr:rowOff>
    </xdr:from>
    <xdr:to>
      <xdr:col>22</xdr:col>
      <xdr:colOff>254000</xdr:colOff>
      <xdr:row>38</xdr:row>
      <xdr:rowOff>1905</xdr:rowOff>
    </xdr:to>
    <xdr:sp macro="" textlink="">
      <xdr:nvSpPr>
        <xdr:cNvPr id="396" name="円/楕円 395"/>
        <xdr:cNvSpPr/>
      </xdr:nvSpPr>
      <xdr:spPr>
        <a:xfrm>
          <a:off x="15240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12082</xdr:rowOff>
    </xdr:from>
    <xdr:ext cx="762000" cy="259045"/>
    <xdr:sp macro="" textlink="">
      <xdr:nvSpPr>
        <xdr:cNvPr id="397" name="テキスト ボックス 396"/>
        <xdr:cNvSpPr txBox="1"/>
      </xdr:nvSpPr>
      <xdr:spPr>
        <a:xfrm>
          <a:off x="14909800" y="618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65722</xdr:rowOff>
    </xdr:from>
    <xdr:to>
      <xdr:col>21</xdr:col>
      <xdr:colOff>50800</xdr:colOff>
      <xdr:row>37</xdr:row>
      <xdr:rowOff>167322</xdr:rowOff>
    </xdr:to>
    <xdr:sp macro="" textlink="">
      <xdr:nvSpPr>
        <xdr:cNvPr id="398" name="円/楕円 397"/>
        <xdr:cNvSpPr/>
      </xdr:nvSpPr>
      <xdr:spPr>
        <a:xfrm>
          <a:off x="14351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6049</xdr:rowOff>
    </xdr:from>
    <xdr:ext cx="762000" cy="259045"/>
    <xdr:sp macro="" textlink="">
      <xdr:nvSpPr>
        <xdr:cNvPr id="399" name="テキスト ボックス 398"/>
        <xdr:cNvSpPr txBox="1"/>
      </xdr:nvSpPr>
      <xdr:spPr>
        <a:xfrm>
          <a:off x="14020800" y="617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59690</xdr:rowOff>
    </xdr:from>
    <xdr:to>
      <xdr:col>19</xdr:col>
      <xdr:colOff>533400</xdr:colOff>
      <xdr:row>37</xdr:row>
      <xdr:rowOff>161290</xdr:rowOff>
    </xdr:to>
    <xdr:sp macro="" textlink="">
      <xdr:nvSpPr>
        <xdr:cNvPr id="400" name="円/楕円 399"/>
        <xdr:cNvSpPr/>
      </xdr:nvSpPr>
      <xdr:spPr>
        <a:xfrm>
          <a:off x="13462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17</xdr:rowOff>
    </xdr:from>
    <xdr:ext cx="762000" cy="259045"/>
    <xdr:sp macro="" textlink="">
      <xdr:nvSpPr>
        <xdr:cNvPr id="401" name="テキスト ボックス 400"/>
        <xdr:cNvSpPr txBox="1"/>
      </xdr:nvSpPr>
      <xdr:spPr>
        <a:xfrm>
          <a:off x="13131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前年度に比べ</a:t>
          </a:r>
          <a:r>
            <a:rPr kumimoji="1" lang="ja-JP" altLang="ja-JP" sz="1200">
              <a:solidFill>
                <a:sysClr val="windowText" lastClr="000000"/>
              </a:solidFill>
              <a:effectLst/>
              <a:latin typeface="+mn-ea"/>
              <a:ea typeface="+mn-ea"/>
              <a:cs typeface="+mn-cs"/>
            </a:rPr>
            <a:t>地方債の現在高</a:t>
          </a:r>
          <a:r>
            <a:rPr kumimoji="1" lang="ja-JP" altLang="en-US" sz="1200">
              <a:solidFill>
                <a:sysClr val="windowText" lastClr="000000"/>
              </a:solidFill>
              <a:effectLst/>
              <a:latin typeface="+mn-ea"/>
              <a:ea typeface="+mn-ea"/>
              <a:cs typeface="+mn-cs"/>
            </a:rPr>
            <a:t>の減</a:t>
          </a:r>
          <a:r>
            <a:rPr kumimoji="1" lang="ja-JP" altLang="ja-JP" sz="1200">
              <a:solidFill>
                <a:sysClr val="windowText" lastClr="000000"/>
              </a:solidFill>
              <a:effectLst/>
              <a:latin typeface="+mn-ea"/>
              <a:ea typeface="+mn-ea"/>
              <a:cs typeface="+mn-cs"/>
            </a:rPr>
            <a:t>や退職手当負担見込額の減</a:t>
          </a:r>
          <a:r>
            <a:rPr kumimoji="1" lang="ja-JP" altLang="en-US" sz="1200">
              <a:solidFill>
                <a:sysClr val="windowText" lastClr="000000"/>
              </a:solidFill>
              <a:effectLst/>
              <a:latin typeface="+mn-ea"/>
              <a:ea typeface="+mn-ea"/>
              <a:cs typeface="+mn-cs"/>
            </a:rPr>
            <a:t>等</a:t>
          </a:r>
          <a:r>
            <a:rPr kumimoji="1" lang="ja-JP" altLang="ja-JP" sz="1200">
              <a:solidFill>
                <a:sysClr val="windowText" lastClr="000000"/>
              </a:solidFill>
              <a:effectLst/>
              <a:latin typeface="+mn-ea"/>
              <a:ea typeface="+mn-ea"/>
              <a:cs typeface="+mn-cs"/>
            </a:rPr>
            <a:t>により、将来負担額が減少している一方、充当可能基金</a:t>
          </a:r>
          <a:r>
            <a:rPr kumimoji="1" lang="ja-JP" altLang="en-US" sz="1200">
              <a:solidFill>
                <a:sysClr val="windowText" lastClr="000000"/>
              </a:solidFill>
              <a:effectLst/>
              <a:latin typeface="+mn-ea"/>
              <a:ea typeface="+mn-ea"/>
              <a:cs typeface="+mn-cs"/>
            </a:rPr>
            <a:t>が</a:t>
          </a:r>
          <a:r>
            <a:rPr kumimoji="1" lang="ja-JP" altLang="ja-JP" sz="1200">
              <a:solidFill>
                <a:sysClr val="windowText" lastClr="000000"/>
              </a:solidFill>
              <a:effectLst/>
              <a:latin typeface="+mn-ea"/>
              <a:ea typeface="+mn-ea"/>
              <a:cs typeface="+mn-cs"/>
            </a:rPr>
            <a:t>増加</a:t>
          </a:r>
          <a:r>
            <a:rPr kumimoji="1" lang="ja-JP" altLang="en-US" sz="1200">
              <a:solidFill>
                <a:sysClr val="windowText" lastClr="000000"/>
              </a:solidFill>
              <a:effectLst/>
              <a:latin typeface="+mn-ea"/>
              <a:ea typeface="+mn-ea"/>
              <a:cs typeface="+mn-cs"/>
            </a:rPr>
            <a:t>したこと等</a:t>
          </a:r>
          <a:r>
            <a:rPr kumimoji="1" lang="ja-JP" altLang="ja-JP" sz="1200">
              <a:solidFill>
                <a:sysClr val="windowText" lastClr="000000"/>
              </a:solidFill>
              <a:effectLst/>
              <a:latin typeface="+mn-ea"/>
              <a:ea typeface="+mn-ea"/>
              <a:cs typeface="+mn-cs"/>
            </a:rPr>
            <a:t>により将来負担額を充当可能財源が上回ったため、将来負担比率は算定されなかった。なお、比率を算定した場合、対前年度比</a:t>
          </a:r>
          <a:r>
            <a:rPr kumimoji="1" lang="en-US" altLang="ja-JP" sz="1200">
              <a:solidFill>
                <a:sysClr val="windowText" lastClr="000000"/>
              </a:solidFill>
              <a:effectLst/>
              <a:latin typeface="+mn-ea"/>
              <a:ea typeface="+mn-ea"/>
              <a:cs typeface="+mn-cs"/>
            </a:rPr>
            <a:t>11.0</a:t>
          </a:r>
          <a:r>
            <a:rPr kumimoji="1" lang="ja-JP" altLang="ja-JP" sz="1200">
              <a:solidFill>
                <a:sysClr val="windowText" lastClr="000000"/>
              </a:solidFill>
              <a:effectLst/>
              <a:latin typeface="+mn-ea"/>
              <a:ea typeface="+mn-ea"/>
              <a:cs typeface="+mn-cs"/>
            </a:rPr>
            <a:t>ポイント減の－</a:t>
          </a:r>
          <a:r>
            <a:rPr kumimoji="1" lang="en-US" altLang="ja-JP" sz="1200">
              <a:solidFill>
                <a:sysClr val="windowText" lastClr="000000"/>
              </a:solidFill>
              <a:effectLst/>
              <a:latin typeface="+mn-ea"/>
              <a:ea typeface="+mn-ea"/>
              <a:cs typeface="+mn-cs"/>
            </a:rPr>
            <a:t>19.1</a:t>
          </a:r>
          <a:r>
            <a:rPr kumimoji="1" lang="ja-JP" altLang="ja-JP" sz="1200">
              <a:solidFill>
                <a:sysClr val="windowText" lastClr="000000"/>
              </a:solidFill>
              <a:effectLst/>
              <a:latin typeface="+mn-ea"/>
              <a:ea typeface="+mn-ea"/>
              <a:cs typeface="+mn-cs"/>
            </a:rPr>
            <a:t>％となる。</a:t>
          </a:r>
          <a:r>
            <a:rPr kumimoji="1" lang="ja-JP" altLang="en-US" sz="1200">
              <a:solidFill>
                <a:sysClr val="windowText" lastClr="000000"/>
              </a:solidFill>
              <a:effectLst/>
              <a:latin typeface="+mn-ea"/>
              <a:ea typeface="+mn-ea"/>
              <a:cs typeface="+mn-cs"/>
            </a:rPr>
            <a:t>今後は</a:t>
          </a:r>
          <a:r>
            <a:rPr kumimoji="1" lang="ja-JP" altLang="ja-JP" sz="1200">
              <a:solidFill>
                <a:sysClr val="windowText" lastClr="000000"/>
              </a:solidFill>
              <a:effectLst/>
              <a:latin typeface="+mn-ea"/>
              <a:ea typeface="+mn-ea"/>
              <a:cs typeface="+mn-cs"/>
            </a:rPr>
            <a:t>東中神駅周辺整備事業や都市計画道路整備事業等</a:t>
          </a:r>
          <a:r>
            <a:rPr kumimoji="1" lang="ja-JP" altLang="en-US" sz="1200">
              <a:solidFill>
                <a:sysClr val="windowText" lastClr="000000"/>
              </a:solidFill>
              <a:effectLst/>
              <a:latin typeface="+mn-ea"/>
              <a:ea typeface="+mn-ea"/>
              <a:cs typeface="+mn-cs"/>
            </a:rPr>
            <a:t>の</a:t>
          </a:r>
          <a:r>
            <a:rPr kumimoji="1" lang="ja-JP" altLang="ja-JP" sz="1200">
              <a:solidFill>
                <a:sysClr val="windowText" lastClr="000000"/>
              </a:solidFill>
              <a:effectLst/>
              <a:latin typeface="+mn-ea"/>
              <a:ea typeface="+mn-ea"/>
              <a:cs typeface="+mn-cs"/>
            </a:rPr>
            <a:t>大規模</a:t>
          </a:r>
          <a:r>
            <a:rPr kumimoji="1" lang="ja-JP" altLang="en-US" sz="1200">
              <a:solidFill>
                <a:sysClr val="windowText" lastClr="000000"/>
              </a:solidFill>
              <a:effectLst/>
              <a:latin typeface="+mn-ea"/>
              <a:ea typeface="+mn-ea"/>
              <a:cs typeface="+mn-cs"/>
            </a:rPr>
            <a:t>建設</a:t>
          </a:r>
          <a:r>
            <a:rPr kumimoji="1" lang="ja-JP" altLang="ja-JP" sz="1200">
              <a:solidFill>
                <a:sysClr val="windowText" lastClr="000000"/>
              </a:solidFill>
              <a:effectLst/>
              <a:latin typeface="+mn-ea"/>
              <a:ea typeface="+mn-ea"/>
              <a:cs typeface="+mn-cs"/>
            </a:rPr>
            <a:t>事業</a:t>
          </a:r>
          <a:r>
            <a:rPr kumimoji="1" lang="ja-JP" altLang="en-US" sz="1200">
              <a:solidFill>
                <a:sysClr val="windowText" lastClr="000000"/>
              </a:solidFill>
              <a:effectLst/>
              <a:latin typeface="+mn-ea"/>
              <a:ea typeface="+mn-ea"/>
              <a:cs typeface="+mn-cs"/>
            </a:rPr>
            <a:t>に伴う</a:t>
          </a:r>
          <a:r>
            <a:rPr kumimoji="1" lang="ja-JP" altLang="ja-JP" sz="1200">
              <a:solidFill>
                <a:sysClr val="windowText" lastClr="000000"/>
              </a:solidFill>
              <a:effectLst/>
              <a:latin typeface="+mn-ea"/>
              <a:ea typeface="+mn-ea"/>
              <a:cs typeface="+mn-cs"/>
            </a:rPr>
            <a:t>多額の建設事業債の発行や基金の繰入が見込まれることから、引き続き経費削減による基金の積増や起債対象事業の限定等、比率の上昇を抑制するよう努め</a:t>
          </a:r>
          <a:r>
            <a:rPr kumimoji="1" lang="ja-JP" altLang="en-US" sz="1200">
              <a:solidFill>
                <a:sysClr val="windowText" lastClr="000000"/>
              </a:solidFill>
              <a:effectLst/>
              <a:latin typeface="+mn-ea"/>
              <a:ea typeface="+mn-ea"/>
              <a:cs typeface="+mn-cs"/>
            </a:rPr>
            <a:t>る</a:t>
          </a:r>
          <a:r>
            <a:rPr kumimoji="1" lang="ja-JP" altLang="ja-JP" sz="1200">
              <a:solidFill>
                <a:sysClr val="windowText" lastClr="000000"/>
              </a:solidFill>
              <a:effectLst/>
              <a:latin typeface="+mn-ea"/>
              <a:ea typeface="+mn-ea"/>
              <a:cs typeface="+mn-cs"/>
            </a:rPr>
            <a:t>。</a:t>
          </a:r>
          <a:endParaRPr lang="ja-JP" altLang="ja-JP" sz="1600">
            <a:solidFill>
              <a:sysClr val="windowText" lastClr="000000"/>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154686</xdr:rowOff>
    </xdr:from>
    <xdr:to>
      <xdr:col>22</xdr:col>
      <xdr:colOff>203200</xdr:colOff>
      <xdr:row>14</xdr:row>
      <xdr:rowOff>41952</xdr:rowOff>
    </xdr:to>
    <xdr:cxnSp macro="">
      <xdr:nvCxnSpPr>
        <xdr:cNvPr id="435" name="直線コネクタ 434"/>
        <xdr:cNvCxnSpPr/>
      </xdr:nvCxnSpPr>
      <xdr:spPr>
        <a:xfrm flipV="1">
          <a:off x="14401800" y="2383536"/>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34815</xdr:rowOff>
    </xdr:from>
    <xdr:ext cx="762000" cy="259045"/>
    <xdr:sp macro="" textlink="">
      <xdr:nvSpPr>
        <xdr:cNvPr id="436" name="将来負担の状況平均値テキスト"/>
        <xdr:cNvSpPr txBox="1"/>
      </xdr:nvSpPr>
      <xdr:spPr>
        <a:xfrm>
          <a:off x="17106900" y="243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7" name="フローチャート : 判断 436"/>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41952</xdr:rowOff>
    </xdr:from>
    <xdr:to>
      <xdr:col>21</xdr:col>
      <xdr:colOff>0</xdr:colOff>
      <xdr:row>14</xdr:row>
      <xdr:rowOff>107908</xdr:rowOff>
    </xdr:to>
    <xdr:cxnSp macro="">
      <xdr:nvCxnSpPr>
        <xdr:cNvPr id="438" name="直線コネクタ 437"/>
        <xdr:cNvCxnSpPr/>
      </xdr:nvCxnSpPr>
      <xdr:spPr>
        <a:xfrm flipV="1">
          <a:off x="13512800" y="2442252"/>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9" name="フローチャート : 判断 43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0" name="テキスト ボックス 439"/>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41" name="フローチャート : 判断 440"/>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136923</xdr:rowOff>
    </xdr:from>
    <xdr:ext cx="762000" cy="259045"/>
    <xdr:sp macro="" textlink="">
      <xdr:nvSpPr>
        <xdr:cNvPr id="442" name="テキスト ボックス 441"/>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43" name="フローチャート : 判断 442"/>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33841</xdr:rowOff>
    </xdr:from>
    <xdr:ext cx="762000" cy="259045"/>
    <xdr:sp macro="" textlink="">
      <xdr:nvSpPr>
        <xdr:cNvPr id="444" name="テキスト ボックス 443"/>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5" name="フローチャート : 判断 444"/>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46" name="テキスト ボックス 445"/>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13</xdr:row>
      <xdr:rowOff>103886</xdr:rowOff>
    </xdr:from>
    <xdr:to>
      <xdr:col>22</xdr:col>
      <xdr:colOff>254000</xdr:colOff>
      <xdr:row>14</xdr:row>
      <xdr:rowOff>34036</xdr:rowOff>
    </xdr:to>
    <xdr:sp macro="" textlink="">
      <xdr:nvSpPr>
        <xdr:cNvPr id="452" name="円/楕円 451"/>
        <xdr:cNvSpPr/>
      </xdr:nvSpPr>
      <xdr:spPr>
        <a:xfrm>
          <a:off x="15240000" y="23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44213</xdr:rowOff>
    </xdr:from>
    <xdr:ext cx="762000" cy="259045"/>
    <xdr:sp macro="" textlink="">
      <xdr:nvSpPr>
        <xdr:cNvPr id="453" name="テキスト ボックス 452"/>
        <xdr:cNvSpPr txBox="1"/>
      </xdr:nvSpPr>
      <xdr:spPr>
        <a:xfrm>
          <a:off x="149098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162602</xdr:rowOff>
    </xdr:from>
    <xdr:to>
      <xdr:col>21</xdr:col>
      <xdr:colOff>50800</xdr:colOff>
      <xdr:row>14</xdr:row>
      <xdr:rowOff>92752</xdr:rowOff>
    </xdr:to>
    <xdr:sp macro="" textlink="">
      <xdr:nvSpPr>
        <xdr:cNvPr id="454" name="円/楕円 453"/>
        <xdr:cNvSpPr/>
      </xdr:nvSpPr>
      <xdr:spPr>
        <a:xfrm>
          <a:off x="143510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102929</xdr:rowOff>
    </xdr:from>
    <xdr:ext cx="762000" cy="259045"/>
    <xdr:sp macro="" textlink="">
      <xdr:nvSpPr>
        <xdr:cNvPr id="455" name="テキスト ボックス 454"/>
        <xdr:cNvSpPr txBox="1"/>
      </xdr:nvSpPr>
      <xdr:spPr>
        <a:xfrm>
          <a:off x="14020800" y="216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57108</xdr:rowOff>
    </xdr:from>
    <xdr:to>
      <xdr:col>19</xdr:col>
      <xdr:colOff>533400</xdr:colOff>
      <xdr:row>14</xdr:row>
      <xdr:rowOff>158708</xdr:rowOff>
    </xdr:to>
    <xdr:sp macro="" textlink="">
      <xdr:nvSpPr>
        <xdr:cNvPr id="456" name="円/楕円 455"/>
        <xdr:cNvSpPr/>
      </xdr:nvSpPr>
      <xdr:spPr>
        <a:xfrm>
          <a:off x="134620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168885</xdr:rowOff>
    </xdr:from>
    <xdr:ext cx="762000" cy="259045"/>
    <xdr:sp macro="" textlink="">
      <xdr:nvSpPr>
        <xdr:cNvPr id="457" name="テキスト ボックス 456"/>
        <xdr:cNvSpPr txBox="1"/>
      </xdr:nvSpPr>
      <xdr:spPr>
        <a:xfrm>
          <a:off x="13131800" y="222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東京都昭島市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112,897
110,570
17.34
43,032,862
41,909,657
993,725
21,365,128
22,120,378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27</a:t>
          </a:r>
          <a:r>
            <a:rPr kumimoji="1" lang="ja-JP" altLang="en-US" sz="1200">
              <a:solidFill>
                <a:sysClr val="windowText" lastClr="000000"/>
              </a:solidFill>
              <a:effectLst/>
              <a:latin typeface="+mn-ea"/>
              <a:ea typeface="+mn-ea"/>
              <a:cs typeface="+mn-cs"/>
            </a:rPr>
            <a:t>年度は、職員数は減となったものの、退職者の増による職員退職手当の増や、支給率の改定に伴う地域手当や期末勤勉手当の増などにより、経常収支比率のうち人件費の占める割合は前年度比</a:t>
          </a:r>
          <a:r>
            <a:rPr kumimoji="1" lang="en-US" altLang="ja-JP" sz="1200">
              <a:solidFill>
                <a:sysClr val="windowText" lastClr="000000"/>
              </a:solidFill>
              <a:effectLst/>
              <a:latin typeface="+mn-ea"/>
              <a:ea typeface="+mn-ea"/>
              <a:cs typeface="+mn-cs"/>
            </a:rPr>
            <a:t>0.6</a:t>
          </a:r>
          <a:r>
            <a:rPr kumimoji="1" lang="ja-JP" altLang="en-US" sz="1200">
              <a:solidFill>
                <a:sysClr val="windowText" lastClr="000000"/>
              </a:solidFill>
              <a:effectLst/>
              <a:latin typeface="+mn-ea"/>
              <a:ea typeface="+mn-ea"/>
              <a:cs typeface="+mn-cs"/>
            </a:rPr>
            <a:t>ポイント増となった。</a:t>
          </a:r>
          <a:r>
            <a:rPr kumimoji="1" lang="ja-JP" altLang="ja-JP" sz="1200">
              <a:solidFill>
                <a:sysClr val="windowText" lastClr="000000"/>
              </a:solidFill>
              <a:effectLst/>
              <a:latin typeface="+mn-ea"/>
              <a:ea typeface="+mn-ea"/>
              <a:cs typeface="+mn-cs"/>
            </a:rPr>
            <a:t>引き続き</a:t>
          </a:r>
          <a:r>
            <a:rPr kumimoji="1" lang="ja-JP" altLang="en-US" sz="1200">
              <a:solidFill>
                <a:sysClr val="windowText" lastClr="000000"/>
              </a:solidFill>
              <a:effectLst/>
              <a:latin typeface="+mn-ea"/>
              <a:ea typeface="+mn-ea"/>
              <a:cs typeface="+mn-cs"/>
            </a:rPr>
            <a:t>、事務事業の見直しを図るとともに、</a:t>
          </a:r>
          <a:r>
            <a:rPr kumimoji="1" lang="ja-JP" altLang="ja-JP" sz="1200">
              <a:solidFill>
                <a:sysClr val="windowText" lastClr="000000"/>
              </a:solidFill>
              <a:effectLst/>
              <a:latin typeface="+mn-ea"/>
              <a:ea typeface="+mn-ea"/>
              <a:cs typeface="+mn-cs"/>
            </a:rPr>
            <a:t>更なる給与水準、職員数の適正化に努める。</a:t>
          </a:r>
          <a:endParaRPr kumimoji="1" lang="en-US" altLang="ja-JP" sz="1200">
            <a:solidFill>
              <a:sysClr val="windowText" lastClr="000000"/>
            </a:solidFill>
            <a:effectLst/>
            <a:latin typeface="+mn-ea"/>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37</xdr:row>
      <xdr:rowOff>123190</xdr:rowOff>
    </xdr:to>
    <xdr:cxnSp macro="">
      <xdr:nvCxnSpPr>
        <xdr:cNvPr id="66" name="直線コネクタ 65"/>
        <xdr:cNvCxnSpPr/>
      </xdr:nvCxnSpPr>
      <xdr:spPr>
        <a:xfrm>
          <a:off x="3987800" y="6421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37</xdr:row>
      <xdr:rowOff>100330</xdr:rowOff>
    </xdr:to>
    <xdr:cxnSp macro="">
      <xdr:nvCxnSpPr>
        <xdr:cNvPr id="69" name="直線コネクタ 68"/>
        <xdr:cNvCxnSpPr/>
      </xdr:nvCxnSpPr>
      <xdr:spPr>
        <a:xfrm flipV="1">
          <a:off x="3098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100330</xdr:rowOff>
    </xdr:from>
    <xdr:to>
      <xdr:col>4</xdr:col>
      <xdr:colOff>346075</xdr:colOff>
      <xdr:row>38</xdr:row>
      <xdr:rowOff>149860</xdr:rowOff>
    </xdr:to>
    <xdr:cxnSp macro="">
      <xdr:nvCxnSpPr>
        <xdr:cNvPr id="72" name="直線コネクタ 71"/>
        <xdr:cNvCxnSpPr/>
      </xdr:nvCxnSpPr>
      <xdr:spPr>
        <a:xfrm flipV="1">
          <a:off x="2209800" y="64439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142240</xdr:rowOff>
    </xdr:from>
    <xdr:to>
      <xdr:col>3</xdr:col>
      <xdr:colOff>142875</xdr:colOff>
      <xdr:row>38</xdr:row>
      <xdr:rowOff>149860</xdr:rowOff>
    </xdr:to>
    <xdr:cxnSp macro="">
      <xdr:nvCxnSpPr>
        <xdr:cNvPr id="75" name="直線コネクタ 74"/>
        <xdr:cNvCxnSpPr/>
      </xdr:nvCxnSpPr>
      <xdr:spPr>
        <a:xfrm>
          <a:off x="1320800" y="665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72390</xdr:rowOff>
    </xdr:from>
    <xdr:to>
      <xdr:col>7</xdr:col>
      <xdr:colOff>66675</xdr:colOff>
      <xdr:row>38</xdr:row>
      <xdr:rowOff>2540</xdr:rowOff>
    </xdr:to>
    <xdr:sp macro="" textlink="">
      <xdr:nvSpPr>
        <xdr:cNvPr id="85" name="円/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7" name="円/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49530</xdr:rowOff>
    </xdr:from>
    <xdr:to>
      <xdr:col>4</xdr:col>
      <xdr:colOff>396875</xdr:colOff>
      <xdr:row>37</xdr:row>
      <xdr:rowOff>151130</xdr:rowOff>
    </xdr:to>
    <xdr:sp macro="" textlink="">
      <xdr:nvSpPr>
        <xdr:cNvPr id="89" name="円/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91" name="円/楕円 90"/>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13987</xdr:rowOff>
    </xdr:from>
    <xdr:ext cx="762000" cy="259045"/>
    <xdr:sp macro="" textlink="">
      <xdr:nvSpPr>
        <xdr:cNvPr id="92" name="テキスト ボックス 91"/>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93" name="円/楕円 92"/>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6367</xdr:rowOff>
    </xdr:from>
    <xdr:ext cx="762000" cy="259045"/>
    <xdr:sp macro="" textlink="">
      <xdr:nvSpPr>
        <xdr:cNvPr id="94" name="テキスト ボックス 93"/>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物件費は</a:t>
          </a:r>
          <a:r>
            <a:rPr kumimoji="1" lang="ja-JP" altLang="en-US" sz="1200">
              <a:solidFill>
                <a:sysClr val="windowText" lastClr="000000"/>
              </a:solidFill>
              <a:effectLst/>
              <a:latin typeface="+mn-lt"/>
              <a:ea typeface="+mn-ea"/>
              <a:cs typeface="+mn-cs"/>
            </a:rPr>
            <a:t>、休館に伴う市立会館管理運営費の減や庁舎維持管理経費の減等により、全体では前年度比</a:t>
          </a:r>
          <a:r>
            <a:rPr kumimoji="1" lang="en-US" altLang="ja-JP" sz="1200">
              <a:solidFill>
                <a:sysClr val="windowText" lastClr="000000"/>
              </a:solidFill>
              <a:effectLst/>
              <a:latin typeface="+mn-ea"/>
              <a:ea typeface="+mn-ea"/>
              <a:cs typeface="+mn-cs"/>
            </a:rPr>
            <a:t>0.2</a:t>
          </a:r>
          <a:r>
            <a:rPr kumimoji="1" lang="ja-JP" altLang="en-US" sz="1200">
              <a:solidFill>
                <a:sysClr val="windowText" lastClr="000000"/>
              </a:solidFill>
              <a:effectLst/>
              <a:latin typeface="+mn-ea"/>
              <a:ea typeface="+mn-ea"/>
              <a:cs typeface="+mn-cs"/>
            </a:rPr>
            <a:t>ポイント</a:t>
          </a:r>
          <a:r>
            <a:rPr kumimoji="1" lang="ja-JP" altLang="en-US" sz="1200">
              <a:solidFill>
                <a:sysClr val="windowText" lastClr="000000"/>
              </a:solidFill>
              <a:effectLst/>
              <a:latin typeface="+mn-lt"/>
              <a:ea typeface="+mn-ea"/>
              <a:cs typeface="+mn-cs"/>
            </a:rPr>
            <a:t>減となった。</a:t>
          </a:r>
          <a:endParaRPr kumimoji="1" lang="en-US" altLang="ja-JP" sz="1200">
            <a:solidFill>
              <a:sysClr val="windowText" lastClr="000000"/>
            </a:solidFill>
            <a:effectLst/>
            <a:latin typeface="+mn-lt"/>
            <a:ea typeface="+mn-ea"/>
            <a:cs typeface="+mn-cs"/>
          </a:endParaRPr>
        </a:p>
        <a:p>
          <a:r>
            <a:rPr kumimoji="1" lang="ja-JP" altLang="ja-JP" sz="1200">
              <a:solidFill>
                <a:sysClr val="windowText" lastClr="000000"/>
              </a:solidFill>
              <a:effectLst/>
              <a:latin typeface="+mn-lt"/>
              <a:ea typeface="+mn-ea"/>
              <a:cs typeface="+mn-cs"/>
            </a:rPr>
            <a:t>民間委託</a:t>
          </a:r>
          <a:r>
            <a:rPr kumimoji="1" lang="ja-JP" altLang="en-US" sz="1200">
              <a:solidFill>
                <a:sysClr val="windowText" lastClr="000000"/>
              </a:solidFill>
              <a:effectLst/>
              <a:latin typeface="+mn-lt"/>
              <a:ea typeface="+mn-ea"/>
              <a:cs typeface="+mn-cs"/>
            </a:rPr>
            <a:t>の</a:t>
          </a:r>
          <a:r>
            <a:rPr kumimoji="1" lang="ja-JP" altLang="ja-JP" sz="1200">
              <a:solidFill>
                <a:sysClr val="windowText" lastClr="000000"/>
              </a:solidFill>
              <a:effectLst/>
              <a:latin typeface="+mn-lt"/>
              <a:ea typeface="+mn-ea"/>
              <a:cs typeface="+mn-cs"/>
            </a:rPr>
            <a:t>推進</a:t>
          </a:r>
          <a:r>
            <a:rPr kumimoji="1" lang="ja-JP" altLang="en-US" sz="1200">
              <a:solidFill>
                <a:sysClr val="windowText" lastClr="000000"/>
              </a:solidFill>
              <a:effectLst/>
              <a:latin typeface="+mn-lt"/>
              <a:ea typeface="+mn-ea"/>
              <a:cs typeface="+mn-cs"/>
            </a:rPr>
            <a:t>などにより</a:t>
          </a:r>
          <a:r>
            <a:rPr kumimoji="1" lang="ja-JP" altLang="ja-JP" sz="1200">
              <a:solidFill>
                <a:sysClr val="windowText" lastClr="000000"/>
              </a:solidFill>
              <a:effectLst/>
              <a:latin typeface="+mn-lt"/>
              <a:ea typeface="+mn-ea"/>
              <a:cs typeface="+mn-cs"/>
            </a:rPr>
            <a:t>今後物件費が増加していくことが見込まれ</a:t>
          </a:r>
          <a:r>
            <a:rPr kumimoji="1" lang="ja-JP" altLang="en-US" sz="1200">
              <a:solidFill>
                <a:sysClr val="windowText" lastClr="000000"/>
              </a:solidFill>
              <a:effectLst/>
              <a:latin typeface="+mn-lt"/>
              <a:ea typeface="+mn-ea"/>
              <a:cs typeface="+mn-cs"/>
            </a:rPr>
            <a:t>ることから、</a:t>
          </a:r>
          <a:r>
            <a:rPr kumimoji="1" lang="ja-JP" altLang="ja-JP" sz="1200">
              <a:solidFill>
                <a:sysClr val="windowText" lastClr="000000"/>
              </a:solidFill>
              <a:effectLst/>
              <a:latin typeface="+mn-lt"/>
              <a:ea typeface="+mn-ea"/>
              <a:cs typeface="+mn-cs"/>
            </a:rPr>
            <a:t>事務事業の点検や省エネルギー対策の推進等により更なるコストの削減に努める。 </a:t>
          </a:r>
          <a:endParaRPr lang="ja-JP" altLang="ja-JP" sz="12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156936</xdr:rowOff>
    </xdr:from>
    <xdr:to>
      <xdr:col>24</xdr:col>
      <xdr:colOff>31750</xdr:colOff>
      <xdr:row>18</xdr:row>
      <xdr:rowOff>7257</xdr:rowOff>
    </xdr:to>
    <xdr:cxnSp macro="">
      <xdr:nvCxnSpPr>
        <xdr:cNvPr id="129" name="直線コネクタ 128"/>
        <xdr:cNvCxnSpPr/>
      </xdr:nvCxnSpPr>
      <xdr:spPr>
        <a:xfrm flipV="1">
          <a:off x="15671800" y="3071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18</xdr:row>
      <xdr:rowOff>7257</xdr:rowOff>
    </xdr:to>
    <xdr:cxnSp macro="">
      <xdr:nvCxnSpPr>
        <xdr:cNvPr id="132" name="直線コネクタ 131"/>
        <xdr:cNvCxnSpPr/>
      </xdr:nvCxnSpPr>
      <xdr:spPr>
        <a:xfrm>
          <a:off x="14782800" y="2984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48079</xdr:rowOff>
    </xdr:from>
    <xdr:to>
      <xdr:col>21</xdr:col>
      <xdr:colOff>361950</xdr:colOff>
      <xdr:row>17</xdr:row>
      <xdr:rowOff>69850</xdr:rowOff>
    </xdr:to>
    <xdr:cxnSp macro="">
      <xdr:nvCxnSpPr>
        <xdr:cNvPr id="135" name="直線コネクタ 134"/>
        <xdr:cNvCxnSpPr/>
      </xdr:nvCxnSpPr>
      <xdr:spPr>
        <a:xfrm>
          <a:off x="13893800" y="2962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132443</xdr:rowOff>
    </xdr:from>
    <xdr:to>
      <xdr:col>20</xdr:col>
      <xdr:colOff>158750</xdr:colOff>
      <xdr:row>17</xdr:row>
      <xdr:rowOff>48079</xdr:rowOff>
    </xdr:to>
    <xdr:cxnSp macro="">
      <xdr:nvCxnSpPr>
        <xdr:cNvPr id="138" name="直線コネクタ 137"/>
        <xdr:cNvCxnSpPr/>
      </xdr:nvCxnSpPr>
      <xdr:spPr>
        <a:xfrm>
          <a:off x="13004800" y="28756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0" name="テキスト ボックス 139"/>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106136</xdr:rowOff>
    </xdr:from>
    <xdr:to>
      <xdr:col>24</xdr:col>
      <xdr:colOff>82550</xdr:colOff>
      <xdr:row>18</xdr:row>
      <xdr:rowOff>36286</xdr:rowOff>
    </xdr:to>
    <xdr:sp macro="" textlink="">
      <xdr:nvSpPr>
        <xdr:cNvPr id="148" name="円/楕円 147"/>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78213</xdr:rowOff>
    </xdr:from>
    <xdr:ext cx="762000" cy="259045"/>
    <xdr:sp macro="" textlink="">
      <xdr:nvSpPr>
        <xdr:cNvPr id="149"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127907</xdr:rowOff>
    </xdr:from>
    <xdr:to>
      <xdr:col>22</xdr:col>
      <xdr:colOff>615950</xdr:colOff>
      <xdr:row>18</xdr:row>
      <xdr:rowOff>58057</xdr:rowOff>
    </xdr:to>
    <xdr:sp macro="" textlink="">
      <xdr:nvSpPr>
        <xdr:cNvPr id="150" name="円/楕円 149"/>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42834</xdr:rowOff>
    </xdr:from>
    <xdr:ext cx="736600" cy="259045"/>
    <xdr:sp macro="" textlink="">
      <xdr:nvSpPr>
        <xdr:cNvPr id="151" name="テキスト ボックス 150"/>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2" name="円/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53" name="テキスト ボックス 15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168729</xdr:rowOff>
    </xdr:from>
    <xdr:to>
      <xdr:col>20</xdr:col>
      <xdr:colOff>209550</xdr:colOff>
      <xdr:row>17</xdr:row>
      <xdr:rowOff>98879</xdr:rowOff>
    </xdr:to>
    <xdr:sp macro="" textlink="">
      <xdr:nvSpPr>
        <xdr:cNvPr id="154" name="円/楕円 153"/>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83656</xdr:rowOff>
    </xdr:from>
    <xdr:ext cx="762000" cy="259045"/>
    <xdr:sp macro="" textlink="">
      <xdr:nvSpPr>
        <xdr:cNvPr id="155" name="テキスト ボックス 154"/>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56" name="円/楕円 155"/>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168020</xdr:rowOff>
    </xdr:from>
    <xdr:ext cx="762000" cy="259045"/>
    <xdr:sp macro="" textlink="">
      <xdr:nvSpPr>
        <xdr:cNvPr id="157" name="テキスト ボックス 156"/>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年度は、</a:t>
          </a:r>
          <a:r>
            <a:rPr kumimoji="1" lang="ja-JP" altLang="ja-JP" sz="1200">
              <a:solidFill>
                <a:schemeClr val="dk1"/>
              </a:solidFill>
              <a:effectLst/>
              <a:latin typeface="+mn-ea"/>
              <a:ea typeface="+mn-ea"/>
              <a:cs typeface="+mn-cs"/>
            </a:rPr>
            <a:t>生活保護法に基づく扶助費や障害者自立支援給付費</a:t>
          </a:r>
          <a:r>
            <a:rPr kumimoji="1" lang="ja-JP" altLang="en-US" sz="1200">
              <a:solidFill>
                <a:schemeClr val="dk1"/>
              </a:solidFill>
              <a:effectLst/>
              <a:latin typeface="+mn-ea"/>
              <a:ea typeface="+mn-ea"/>
              <a:cs typeface="+mn-cs"/>
            </a:rPr>
            <a:t>の増に加え、子ども子育て支援</a:t>
          </a:r>
          <a:r>
            <a:rPr kumimoji="1" lang="ja-JP" altLang="ja-JP" sz="1200">
              <a:solidFill>
                <a:schemeClr val="dk1"/>
              </a:solidFill>
              <a:effectLst/>
              <a:latin typeface="+mn-ea"/>
              <a:ea typeface="+mn-ea"/>
              <a:cs typeface="+mn-cs"/>
            </a:rPr>
            <a:t>制度への移行に伴う子どものための教育・保育給付費</a:t>
          </a:r>
          <a:r>
            <a:rPr kumimoji="1" lang="ja-JP" altLang="en-US" sz="1200">
              <a:solidFill>
                <a:schemeClr val="dk1"/>
              </a:solidFill>
              <a:effectLst/>
              <a:latin typeface="+mn-ea"/>
              <a:ea typeface="+mn-ea"/>
              <a:cs typeface="+mn-cs"/>
            </a:rPr>
            <a:t>等</a:t>
          </a:r>
          <a:r>
            <a:rPr kumimoji="1" lang="ja-JP" altLang="ja-JP" sz="1200">
              <a:solidFill>
                <a:schemeClr val="dk1"/>
              </a:solidFill>
              <a:effectLst/>
              <a:latin typeface="+mn-ea"/>
              <a:ea typeface="+mn-ea"/>
              <a:cs typeface="+mn-cs"/>
            </a:rPr>
            <a:t>の増</a:t>
          </a:r>
          <a:r>
            <a:rPr kumimoji="1" lang="ja-JP" altLang="en-US" sz="1200">
              <a:solidFill>
                <a:schemeClr val="dk1"/>
              </a:solidFill>
              <a:effectLst/>
              <a:latin typeface="+mn-ea"/>
              <a:ea typeface="+mn-ea"/>
              <a:cs typeface="+mn-cs"/>
            </a:rPr>
            <a:t>により扶助費は前年度比</a:t>
          </a:r>
          <a:r>
            <a:rPr kumimoji="1" lang="en-US" altLang="ja-JP" sz="1200">
              <a:solidFill>
                <a:schemeClr val="dk1"/>
              </a:solidFill>
              <a:effectLst/>
              <a:latin typeface="+mn-ea"/>
              <a:ea typeface="+mn-ea"/>
              <a:cs typeface="+mn-cs"/>
            </a:rPr>
            <a:t>1.8</a:t>
          </a:r>
          <a:r>
            <a:rPr kumimoji="1" lang="ja-JP" altLang="en-US" sz="1200">
              <a:solidFill>
                <a:schemeClr val="dk1"/>
              </a:solidFill>
              <a:effectLst/>
              <a:latin typeface="+mn-ea"/>
              <a:ea typeface="+mn-ea"/>
              <a:cs typeface="+mn-cs"/>
            </a:rPr>
            <a:t>ポイント</a:t>
          </a:r>
          <a:r>
            <a:rPr kumimoji="1" lang="ja-JP" altLang="ja-JP" sz="1200">
              <a:solidFill>
                <a:schemeClr val="dk1"/>
              </a:solidFill>
              <a:effectLst/>
              <a:latin typeface="+mn-ea"/>
              <a:ea typeface="+mn-ea"/>
              <a:cs typeface="+mn-cs"/>
            </a:rPr>
            <a:t>増とな</a:t>
          </a:r>
          <a:r>
            <a:rPr kumimoji="1" lang="ja-JP" altLang="en-US" sz="1200">
              <a:solidFill>
                <a:schemeClr val="dk1"/>
              </a:solidFill>
              <a:effectLst/>
              <a:latin typeface="+mn-ea"/>
              <a:ea typeface="+mn-ea"/>
              <a:cs typeface="+mn-cs"/>
            </a:rPr>
            <a:t>り、</a:t>
          </a:r>
          <a:r>
            <a:rPr kumimoji="1" lang="ja-JP" altLang="ja-JP" sz="1200">
              <a:solidFill>
                <a:sysClr val="windowText" lastClr="000000"/>
              </a:solidFill>
              <a:effectLst/>
              <a:latin typeface="+mn-ea"/>
              <a:ea typeface="+mn-ea"/>
              <a:cs typeface="+mn-cs"/>
            </a:rPr>
            <a:t>依然として類似団体平均を大きく</a:t>
          </a:r>
          <a:r>
            <a:rPr kumimoji="1" lang="ja-JP" altLang="en-US" sz="1200">
              <a:solidFill>
                <a:sysClr val="windowText" lastClr="000000"/>
              </a:solidFill>
              <a:effectLst/>
              <a:latin typeface="+mn-ea"/>
              <a:ea typeface="+mn-ea"/>
              <a:cs typeface="+mn-cs"/>
            </a:rPr>
            <a:t>上回っている。</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今後も待機児童策、障害者自立支援費の増加、高齢社会への対応等</a:t>
          </a:r>
          <a:r>
            <a:rPr kumimoji="1" lang="ja-JP" altLang="ja-JP" sz="1200">
              <a:solidFill>
                <a:sysClr val="windowText" lastClr="000000"/>
              </a:solidFill>
              <a:effectLst/>
              <a:latin typeface="+mn-ea"/>
              <a:ea typeface="+mn-ea"/>
              <a:cs typeface="+mn-cs"/>
            </a:rPr>
            <a:t>扶助費は</a:t>
          </a:r>
          <a:r>
            <a:rPr kumimoji="1" lang="ja-JP" altLang="en-US" sz="1200">
              <a:solidFill>
                <a:sysClr val="windowText" lastClr="000000"/>
              </a:solidFill>
              <a:effectLst/>
              <a:latin typeface="+mn-ea"/>
              <a:ea typeface="+mn-ea"/>
              <a:cs typeface="+mn-cs"/>
            </a:rPr>
            <a:t>増加傾向で推移することが</a:t>
          </a:r>
          <a:r>
            <a:rPr kumimoji="1" lang="ja-JP" altLang="ja-JP" sz="1200">
              <a:solidFill>
                <a:sysClr val="windowText" lastClr="000000"/>
              </a:solidFill>
              <a:effectLst/>
              <a:latin typeface="+mn-ea"/>
              <a:ea typeface="+mn-ea"/>
              <a:cs typeface="+mn-cs"/>
            </a:rPr>
            <a:t>見込まれることから、給付水準や給付と負担のバランスなど</a:t>
          </a:r>
          <a:r>
            <a:rPr kumimoji="1" lang="ja-JP" altLang="en-US" sz="1200">
              <a:solidFill>
                <a:sysClr val="windowText" lastClr="000000"/>
              </a:solidFill>
              <a:effectLst/>
              <a:latin typeface="+mn-ea"/>
              <a:ea typeface="+mn-ea"/>
              <a:cs typeface="+mn-cs"/>
            </a:rPr>
            <a:t>多角的な視点からの</a:t>
          </a:r>
          <a:r>
            <a:rPr kumimoji="1" lang="ja-JP" altLang="ja-JP" sz="1200">
              <a:solidFill>
                <a:sysClr val="windowText" lastClr="000000"/>
              </a:solidFill>
              <a:effectLst/>
              <a:latin typeface="+mn-ea"/>
              <a:ea typeface="+mn-ea"/>
              <a:cs typeface="+mn-cs"/>
            </a:rPr>
            <a:t>検討を進めるなど比率の改善に努める。 </a:t>
          </a:r>
          <a:endParaRPr lang="ja-JP" altLang="ja-JP" sz="1600">
            <a:solidFill>
              <a:sysClr val="windowText" lastClr="000000"/>
            </a:solidFill>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167822</xdr:rowOff>
    </xdr:from>
    <xdr:to>
      <xdr:col>7</xdr:col>
      <xdr:colOff>15875</xdr:colOff>
      <xdr:row>61</xdr:row>
      <xdr:rowOff>118835</xdr:rowOff>
    </xdr:to>
    <xdr:cxnSp macro="">
      <xdr:nvCxnSpPr>
        <xdr:cNvPr id="192" name="直線コネクタ 191"/>
        <xdr:cNvCxnSpPr/>
      </xdr:nvCxnSpPr>
      <xdr:spPr>
        <a:xfrm>
          <a:off x="3987800" y="10283372"/>
          <a:ext cx="8382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167822</xdr:rowOff>
    </xdr:from>
    <xdr:to>
      <xdr:col>5</xdr:col>
      <xdr:colOff>549275</xdr:colOff>
      <xdr:row>60</xdr:row>
      <xdr:rowOff>29028</xdr:rowOff>
    </xdr:to>
    <xdr:cxnSp macro="">
      <xdr:nvCxnSpPr>
        <xdr:cNvPr id="195" name="直線コネクタ 194"/>
        <xdr:cNvCxnSpPr/>
      </xdr:nvCxnSpPr>
      <xdr:spPr>
        <a:xfrm flipV="1">
          <a:off x="3098800" y="10283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7" name="テキスト ボックス 196"/>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29028</xdr:rowOff>
    </xdr:from>
    <xdr:to>
      <xdr:col>4</xdr:col>
      <xdr:colOff>346075</xdr:colOff>
      <xdr:row>60</xdr:row>
      <xdr:rowOff>143328</xdr:rowOff>
    </xdr:to>
    <xdr:cxnSp macro="">
      <xdr:nvCxnSpPr>
        <xdr:cNvPr id="198" name="直線コネクタ 197"/>
        <xdr:cNvCxnSpPr/>
      </xdr:nvCxnSpPr>
      <xdr:spPr>
        <a:xfrm flipV="1">
          <a:off x="2209800" y="103160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102507</xdr:rowOff>
    </xdr:from>
    <xdr:to>
      <xdr:col>3</xdr:col>
      <xdr:colOff>142875</xdr:colOff>
      <xdr:row>60</xdr:row>
      <xdr:rowOff>143328</xdr:rowOff>
    </xdr:to>
    <xdr:cxnSp macro="">
      <xdr:nvCxnSpPr>
        <xdr:cNvPr id="201" name="直線コネクタ 200"/>
        <xdr:cNvCxnSpPr/>
      </xdr:nvCxnSpPr>
      <xdr:spPr>
        <a:xfrm>
          <a:off x="1320800" y="102180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05" name="テキスト ボックス 20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68035</xdr:rowOff>
    </xdr:from>
    <xdr:to>
      <xdr:col>7</xdr:col>
      <xdr:colOff>66675</xdr:colOff>
      <xdr:row>61</xdr:row>
      <xdr:rowOff>169635</xdr:rowOff>
    </xdr:to>
    <xdr:sp macro="" textlink="">
      <xdr:nvSpPr>
        <xdr:cNvPr id="211" name="円/楕円 210"/>
        <xdr:cNvSpPr/>
      </xdr:nvSpPr>
      <xdr:spPr>
        <a:xfrm>
          <a:off x="4775200" y="105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148062</xdr:rowOff>
    </xdr:from>
    <xdr:ext cx="762000" cy="259045"/>
    <xdr:sp macro="" textlink="">
      <xdr:nvSpPr>
        <xdr:cNvPr id="212" name="扶助費該当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117022</xdr:rowOff>
    </xdr:from>
    <xdr:to>
      <xdr:col>5</xdr:col>
      <xdr:colOff>600075</xdr:colOff>
      <xdr:row>60</xdr:row>
      <xdr:rowOff>47172</xdr:rowOff>
    </xdr:to>
    <xdr:sp macro="" textlink="">
      <xdr:nvSpPr>
        <xdr:cNvPr id="213" name="円/楕円 212"/>
        <xdr:cNvSpPr/>
      </xdr:nvSpPr>
      <xdr:spPr>
        <a:xfrm>
          <a:off x="3937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31949</xdr:rowOff>
    </xdr:from>
    <xdr:ext cx="736600" cy="259045"/>
    <xdr:sp macro="" textlink="">
      <xdr:nvSpPr>
        <xdr:cNvPr id="214" name="テキスト ボックス 213"/>
        <xdr:cNvSpPr txBox="1"/>
      </xdr:nvSpPr>
      <xdr:spPr>
        <a:xfrm>
          <a:off x="3606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149678</xdr:rowOff>
    </xdr:from>
    <xdr:to>
      <xdr:col>4</xdr:col>
      <xdr:colOff>396875</xdr:colOff>
      <xdr:row>60</xdr:row>
      <xdr:rowOff>79828</xdr:rowOff>
    </xdr:to>
    <xdr:sp macro="" textlink="">
      <xdr:nvSpPr>
        <xdr:cNvPr id="215" name="円/楕円 214"/>
        <xdr:cNvSpPr/>
      </xdr:nvSpPr>
      <xdr:spPr>
        <a:xfrm>
          <a:off x="3048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64605</xdr:rowOff>
    </xdr:from>
    <xdr:ext cx="762000" cy="259045"/>
    <xdr:sp macro="" textlink="">
      <xdr:nvSpPr>
        <xdr:cNvPr id="216" name="テキスト ボックス 215"/>
        <xdr:cNvSpPr txBox="1"/>
      </xdr:nvSpPr>
      <xdr:spPr>
        <a:xfrm>
          <a:off x="2717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92528</xdr:rowOff>
    </xdr:from>
    <xdr:to>
      <xdr:col>3</xdr:col>
      <xdr:colOff>193675</xdr:colOff>
      <xdr:row>61</xdr:row>
      <xdr:rowOff>22678</xdr:rowOff>
    </xdr:to>
    <xdr:sp macro="" textlink="">
      <xdr:nvSpPr>
        <xdr:cNvPr id="217" name="円/楕円 216"/>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7455</xdr:rowOff>
    </xdr:from>
    <xdr:ext cx="762000" cy="259045"/>
    <xdr:sp macro="" textlink="">
      <xdr:nvSpPr>
        <xdr:cNvPr id="218" name="テキスト ボックス 217"/>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51707</xdr:rowOff>
    </xdr:from>
    <xdr:to>
      <xdr:col>1</xdr:col>
      <xdr:colOff>676275</xdr:colOff>
      <xdr:row>59</xdr:row>
      <xdr:rowOff>153307</xdr:rowOff>
    </xdr:to>
    <xdr:sp macro="" textlink="">
      <xdr:nvSpPr>
        <xdr:cNvPr id="219" name="円/楕円 218"/>
        <xdr:cNvSpPr/>
      </xdr:nvSpPr>
      <xdr:spPr>
        <a:xfrm>
          <a:off x="1270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138084</xdr:rowOff>
    </xdr:from>
    <xdr:ext cx="762000" cy="259045"/>
    <xdr:sp macro="" textlink="">
      <xdr:nvSpPr>
        <xdr:cNvPr id="220" name="テキスト ボックス 219"/>
        <xdr:cNvSpPr txBox="1"/>
      </xdr:nvSpPr>
      <xdr:spPr>
        <a:xfrm>
          <a:off x="939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spc="-30" baseline="0">
              <a:solidFill>
                <a:sysClr val="windowText" lastClr="000000"/>
              </a:solidFill>
              <a:effectLst/>
              <a:latin typeface="+mn-ea"/>
              <a:ea typeface="+mn-ea"/>
              <a:cs typeface="+mn-cs"/>
            </a:rPr>
            <a:t>　</a:t>
          </a:r>
          <a:r>
            <a:rPr kumimoji="1" lang="ja-JP" altLang="ja-JP" sz="1200" spc="-30" baseline="0">
              <a:solidFill>
                <a:sysClr val="windowText" lastClr="000000"/>
              </a:solidFill>
              <a:effectLst/>
              <a:latin typeface="+mn-ea"/>
              <a:ea typeface="+mn-ea"/>
              <a:cs typeface="+mn-cs"/>
            </a:rPr>
            <a:t>維持補修費</a:t>
          </a:r>
          <a:r>
            <a:rPr kumimoji="1" lang="ja-JP" altLang="en-US" sz="1200" spc="-30" baseline="0">
              <a:solidFill>
                <a:sysClr val="windowText" lastClr="000000"/>
              </a:solidFill>
              <a:effectLst/>
              <a:latin typeface="+mn-ea"/>
              <a:ea typeface="+mn-ea"/>
              <a:cs typeface="+mn-cs"/>
            </a:rPr>
            <a:t>は、道路維持補修費は減となったが、小・中学校維持補修費は増となり、前年度と同率となった。今後、</a:t>
          </a:r>
          <a:r>
            <a:rPr kumimoji="1" lang="ja-JP" altLang="ja-JP" sz="1200" spc="-30" baseline="0">
              <a:solidFill>
                <a:sysClr val="windowText" lastClr="000000"/>
              </a:solidFill>
              <a:effectLst/>
              <a:latin typeface="+mn-ea"/>
              <a:ea typeface="+mn-ea"/>
              <a:cs typeface="+mn-cs"/>
            </a:rPr>
            <a:t>公共施設等総合管理計画に基づき</a:t>
          </a:r>
          <a:r>
            <a:rPr kumimoji="1" lang="ja-JP" altLang="en-US" sz="1200" spc="-30" baseline="0">
              <a:solidFill>
                <a:sysClr val="windowText" lastClr="000000"/>
              </a:solidFill>
              <a:effectLst/>
              <a:latin typeface="+mn-ea"/>
              <a:ea typeface="+mn-ea"/>
              <a:cs typeface="+mn-cs"/>
            </a:rPr>
            <a:t>、</a:t>
          </a:r>
          <a:r>
            <a:rPr kumimoji="1" lang="ja-JP" altLang="ja-JP" sz="1200" spc="-30" baseline="0">
              <a:solidFill>
                <a:sysClr val="windowText" lastClr="000000"/>
              </a:solidFill>
              <a:effectLst/>
              <a:latin typeface="+mn-ea"/>
              <a:ea typeface="+mn-ea"/>
              <a:cs typeface="+mn-cs"/>
            </a:rPr>
            <a:t>廃止</a:t>
          </a:r>
          <a:r>
            <a:rPr kumimoji="1" lang="ja-JP" altLang="en-US" sz="1200" spc="-30" baseline="0">
              <a:solidFill>
                <a:sysClr val="windowText" lastClr="000000"/>
              </a:solidFill>
              <a:effectLst/>
              <a:latin typeface="+mn-ea"/>
              <a:ea typeface="+mn-ea"/>
              <a:cs typeface="+mn-cs"/>
            </a:rPr>
            <a:t>・</a:t>
          </a:r>
          <a:r>
            <a:rPr kumimoji="1" lang="ja-JP" altLang="ja-JP" sz="1200" spc="-30" baseline="0">
              <a:solidFill>
                <a:sysClr val="windowText" lastClr="000000"/>
              </a:solidFill>
              <a:effectLst/>
              <a:latin typeface="+mn-ea"/>
              <a:ea typeface="+mn-ea"/>
              <a:cs typeface="+mn-cs"/>
            </a:rPr>
            <a:t>用途変更等も視野に入れ</a:t>
          </a:r>
          <a:r>
            <a:rPr kumimoji="1" lang="ja-JP" altLang="en-US" sz="1200" spc="-30" baseline="0">
              <a:solidFill>
                <a:sysClr val="windowText" lastClr="000000"/>
              </a:solidFill>
              <a:effectLst/>
              <a:latin typeface="+mn-ea"/>
              <a:ea typeface="+mn-ea"/>
              <a:cs typeface="+mn-cs"/>
            </a:rPr>
            <a:t>、</a:t>
          </a:r>
          <a:r>
            <a:rPr kumimoji="1" lang="ja-JP" altLang="ja-JP" sz="1200" spc="-30" baseline="0">
              <a:solidFill>
                <a:sysClr val="windowText" lastClr="000000"/>
              </a:solidFill>
              <a:effectLst/>
              <a:latin typeface="+mn-ea"/>
              <a:ea typeface="+mn-ea"/>
              <a:cs typeface="+mn-cs"/>
            </a:rPr>
            <a:t>計画的</a:t>
          </a:r>
          <a:r>
            <a:rPr kumimoji="1" lang="ja-JP" altLang="en-US" sz="1200" spc="-30" baseline="0">
              <a:solidFill>
                <a:sysClr val="windowText" lastClr="000000"/>
              </a:solidFill>
              <a:effectLst/>
              <a:latin typeface="+mn-ea"/>
              <a:ea typeface="+mn-ea"/>
              <a:cs typeface="+mn-cs"/>
            </a:rPr>
            <a:t>に</a:t>
          </a:r>
          <a:r>
            <a:rPr kumimoji="1" lang="ja-JP" altLang="ja-JP" sz="1200" spc="-30" baseline="0">
              <a:solidFill>
                <a:sysClr val="windowText" lastClr="000000"/>
              </a:solidFill>
              <a:effectLst/>
              <a:latin typeface="+mn-ea"/>
              <a:ea typeface="+mn-ea"/>
              <a:cs typeface="+mn-cs"/>
            </a:rPr>
            <a:t>維持管理を行う</a:t>
          </a:r>
          <a:r>
            <a:rPr kumimoji="1" lang="ja-JP" altLang="en-US" sz="1200" spc="-30" baseline="0">
              <a:solidFill>
                <a:sysClr val="windowText" lastClr="000000"/>
              </a:solidFill>
              <a:effectLst/>
              <a:latin typeface="+mn-ea"/>
              <a:ea typeface="+mn-ea"/>
              <a:cs typeface="+mn-cs"/>
            </a:rPr>
            <a:t>。</a:t>
          </a:r>
          <a:endParaRPr kumimoji="1" lang="en-US" altLang="ja-JP" sz="1200" spc="-30" baseline="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繰出金は、</a:t>
          </a:r>
          <a:r>
            <a:rPr kumimoji="1" lang="ja-JP" altLang="en-US" sz="1200">
              <a:solidFill>
                <a:sysClr val="windowText" lastClr="000000"/>
              </a:solidFill>
              <a:effectLst/>
              <a:latin typeface="+mn-ea"/>
              <a:ea typeface="+mn-ea"/>
              <a:cs typeface="+mn-cs"/>
            </a:rPr>
            <a:t>下水道事業特別会計は減となったが、国民健康保険特別会計、介護保険特別会計、後期高齢者医療特別会計は</a:t>
          </a:r>
          <a:r>
            <a:rPr kumimoji="1" lang="ja-JP" altLang="ja-JP" sz="1200">
              <a:solidFill>
                <a:schemeClr val="dk1"/>
              </a:solidFill>
              <a:effectLst/>
              <a:latin typeface="+mn-ea"/>
              <a:ea typeface="+mn-ea"/>
              <a:cs typeface="+mn-cs"/>
            </a:rPr>
            <a:t>増とな</a:t>
          </a:r>
          <a:r>
            <a:rPr kumimoji="1" lang="ja-JP" altLang="en-US" sz="1200">
              <a:solidFill>
                <a:schemeClr val="dk1"/>
              </a:solidFill>
              <a:effectLst/>
              <a:latin typeface="+mn-ea"/>
              <a:ea typeface="+mn-ea"/>
              <a:cs typeface="+mn-cs"/>
            </a:rPr>
            <a:t>り全体では前年度比</a:t>
          </a:r>
          <a:r>
            <a:rPr kumimoji="1" lang="en-US" altLang="ja-JP" sz="1200">
              <a:solidFill>
                <a:schemeClr val="dk1"/>
              </a:solidFill>
              <a:effectLst/>
              <a:latin typeface="+mn-ea"/>
              <a:ea typeface="+mn-ea"/>
              <a:cs typeface="+mn-cs"/>
            </a:rPr>
            <a:t>0.1</a:t>
          </a:r>
          <a:r>
            <a:rPr kumimoji="1" lang="ja-JP" altLang="en-US" sz="1200">
              <a:solidFill>
                <a:schemeClr val="dk1"/>
              </a:solidFill>
              <a:effectLst/>
              <a:latin typeface="+mn-ea"/>
              <a:ea typeface="+mn-ea"/>
              <a:cs typeface="+mn-cs"/>
            </a:rPr>
            <a:t>ポイント増とな</a:t>
          </a:r>
          <a:r>
            <a:rPr kumimoji="1" lang="ja-JP" altLang="ja-JP" sz="1200">
              <a:solidFill>
                <a:schemeClr val="dk1"/>
              </a:solidFill>
              <a:effectLst/>
              <a:latin typeface="+mn-ea"/>
              <a:ea typeface="+mn-ea"/>
              <a:cs typeface="+mn-cs"/>
            </a:rPr>
            <a:t>った</a:t>
          </a:r>
          <a:r>
            <a:rPr kumimoji="1" lang="ja-JP" altLang="en-US" sz="1200">
              <a:solidFill>
                <a:schemeClr val="dk1"/>
              </a:solidFill>
              <a:effectLst/>
              <a:latin typeface="+mn-ea"/>
              <a:ea typeface="+mn-ea"/>
              <a:cs typeface="+mn-cs"/>
            </a:rPr>
            <a:t>。高齢化に伴い更なる</a:t>
          </a:r>
          <a:r>
            <a:rPr kumimoji="1" lang="ja-JP" altLang="en-US" sz="1200">
              <a:solidFill>
                <a:sysClr val="windowText" lastClr="000000"/>
              </a:solidFill>
              <a:effectLst/>
              <a:latin typeface="+mn-ea"/>
              <a:ea typeface="+mn-ea"/>
              <a:cs typeface="+mn-cs"/>
            </a:rPr>
            <a:t>増が見込まれるため、</a:t>
          </a:r>
          <a:r>
            <a:rPr kumimoji="1" lang="ja-JP" altLang="ja-JP" sz="1200">
              <a:solidFill>
                <a:sysClr val="windowText" lastClr="000000"/>
              </a:solidFill>
              <a:effectLst/>
              <a:latin typeface="+mn-ea"/>
              <a:ea typeface="+mn-ea"/>
              <a:cs typeface="+mn-cs"/>
            </a:rPr>
            <a:t>税率・料金改定や徴収率向上など歳入確保に努め、低位の水準を維持する。</a:t>
          </a:r>
          <a:endParaRPr lang="ja-JP" altLang="ja-JP" sz="1200">
            <a:solidFill>
              <a:sysClr val="windowText" lastClr="000000"/>
            </a:solidFill>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86178</xdr:rowOff>
    </xdr:from>
    <xdr:to>
      <xdr:col>24</xdr:col>
      <xdr:colOff>31750</xdr:colOff>
      <xdr:row>55</xdr:row>
      <xdr:rowOff>135165</xdr:rowOff>
    </xdr:to>
    <xdr:cxnSp macro="">
      <xdr:nvCxnSpPr>
        <xdr:cNvPr id="255" name="直線コネクタ 254"/>
        <xdr:cNvCxnSpPr/>
      </xdr:nvCxnSpPr>
      <xdr:spPr>
        <a:xfrm>
          <a:off x="15671800" y="95159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6"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143328</xdr:rowOff>
    </xdr:from>
    <xdr:to>
      <xdr:col>22</xdr:col>
      <xdr:colOff>565150</xdr:colOff>
      <xdr:row>55</xdr:row>
      <xdr:rowOff>86178</xdr:rowOff>
    </xdr:to>
    <xdr:cxnSp macro="">
      <xdr:nvCxnSpPr>
        <xdr:cNvPr id="258" name="直線コネクタ 257"/>
        <xdr:cNvCxnSpPr/>
      </xdr:nvCxnSpPr>
      <xdr:spPr>
        <a:xfrm>
          <a:off x="14782800" y="94016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129920</xdr:rowOff>
    </xdr:from>
    <xdr:ext cx="736600" cy="259045"/>
    <xdr:sp macro="" textlink="">
      <xdr:nvSpPr>
        <xdr:cNvPr id="260" name="テキスト ボックス 259"/>
        <xdr:cNvSpPr txBox="1"/>
      </xdr:nvSpPr>
      <xdr:spPr>
        <a:xfrm>
          <a:off x="15290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143328</xdr:rowOff>
    </xdr:from>
    <xdr:to>
      <xdr:col>21</xdr:col>
      <xdr:colOff>361950</xdr:colOff>
      <xdr:row>55</xdr:row>
      <xdr:rowOff>118835</xdr:rowOff>
    </xdr:to>
    <xdr:cxnSp macro="">
      <xdr:nvCxnSpPr>
        <xdr:cNvPr id="261" name="直線コネクタ 260"/>
        <xdr:cNvCxnSpPr/>
      </xdr:nvCxnSpPr>
      <xdr:spPr>
        <a:xfrm flipV="1">
          <a:off x="13893800" y="94016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64605</xdr:rowOff>
    </xdr:from>
    <xdr:ext cx="762000" cy="259045"/>
    <xdr:sp macro="" textlink="">
      <xdr:nvSpPr>
        <xdr:cNvPr id="263" name="テキスト ボックス 262"/>
        <xdr:cNvSpPr txBox="1"/>
      </xdr:nvSpPr>
      <xdr:spPr>
        <a:xfrm>
          <a:off x="14401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55</xdr:row>
      <xdr:rowOff>118835</xdr:rowOff>
    </xdr:to>
    <xdr:cxnSp macro="">
      <xdr:nvCxnSpPr>
        <xdr:cNvPr id="264" name="直線コネクタ 263"/>
        <xdr:cNvCxnSpPr/>
      </xdr:nvCxnSpPr>
      <xdr:spPr>
        <a:xfrm>
          <a:off x="13004800" y="93853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6" name="テキスト ボックス 265"/>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170742</xdr:rowOff>
    </xdr:from>
    <xdr:ext cx="762000" cy="259045"/>
    <xdr:sp macro="" textlink="">
      <xdr:nvSpPr>
        <xdr:cNvPr id="268" name="テキスト ボックス 267"/>
        <xdr:cNvSpPr txBox="1"/>
      </xdr:nvSpPr>
      <xdr:spPr>
        <a:xfrm>
          <a:off x="12623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84365</xdr:rowOff>
    </xdr:from>
    <xdr:to>
      <xdr:col>24</xdr:col>
      <xdr:colOff>82550</xdr:colOff>
      <xdr:row>56</xdr:row>
      <xdr:rowOff>14515</xdr:rowOff>
    </xdr:to>
    <xdr:sp macro="" textlink="">
      <xdr:nvSpPr>
        <xdr:cNvPr id="274" name="円/楕円 273"/>
        <xdr:cNvSpPr/>
      </xdr:nvSpPr>
      <xdr:spPr>
        <a:xfrm>
          <a:off x="16459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100892</xdr:rowOff>
    </xdr:from>
    <xdr:ext cx="762000" cy="259045"/>
    <xdr:sp macro="" textlink="">
      <xdr:nvSpPr>
        <xdr:cNvPr id="275" name="その他該当値テキスト"/>
        <xdr:cNvSpPr txBox="1"/>
      </xdr:nvSpPr>
      <xdr:spPr>
        <a:xfrm>
          <a:off x="16598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35378</xdr:rowOff>
    </xdr:from>
    <xdr:to>
      <xdr:col>22</xdr:col>
      <xdr:colOff>615950</xdr:colOff>
      <xdr:row>55</xdr:row>
      <xdr:rowOff>136978</xdr:rowOff>
    </xdr:to>
    <xdr:sp macro="" textlink="">
      <xdr:nvSpPr>
        <xdr:cNvPr id="276" name="円/楕円 275"/>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147155</xdr:rowOff>
    </xdr:from>
    <xdr:ext cx="736600" cy="259045"/>
    <xdr:sp macro="" textlink="">
      <xdr:nvSpPr>
        <xdr:cNvPr id="277" name="テキスト ボックス 276"/>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92528</xdr:rowOff>
    </xdr:from>
    <xdr:to>
      <xdr:col>21</xdr:col>
      <xdr:colOff>412750</xdr:colOff>
      <xdr:row>55</xdr:row>
      <xdr:rowOff>22678</xdr:rowOff>
    </xdr:to>
    <xdr:sp macro="" textlink="">
      <xdr:nvSpPr>
        <xdr:cNvPr id="278" name="円/楕円 277"/>
        <xdr:cNvSpPr/>
      </xdr:nvSpPr>
      <xdr:spPr>
        <a:xfrm>
          <a:off x="14732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32855</xdr:rowOff>
    </xdr:from>
    <xdr:ext cx="762000" cy="259045"/>
    <xdr:sp macro="" textlink="">
      <xdr:nvSpPr>
        <xdr:cNvPr id="279" name="テキスト ボックス 278"/>
        <xdr:cNvSpPr txBox="1"/>
      </xdr:nvSpPr>
      <xdr:spPr>
        <a:xfrm>
          <a:off x="14401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68035</xdr:rowOff>
    </xdr:from>
    <xdr:to>
      <xdr:col>20</xdr:col>
      <xdr:colOff>209550</xdr:colOff>
      <xdr:row>55</xdr:row>
      <xdr:rowOff>169635</xdr:rowOff>
    </xdr:to>
    <xdr:sp macro="" textlink="">
      <xdr:nvSpPr>
        <xdr:cNvPr id="280" name="円/楕円 279"/>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8362</xdr:rowOff>
    </xdr:from>
    <xdr:ext cx="762000" cy="259045"/>
    <xdr:sp macro="" textlink="">
      <xdr:nvSpPr>
        <xdr:cNvPr id="281" name="テキスト ボックス 280"/>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82" name="円/楕円 281"/>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83" name="テキスト ボックス 282"/>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補助費等については</a:t>
          </a:r>
          <a:r>
            <a:rPr kumimoji="1" lang="ja-JP" altLang="en-US" sz="1200">
              <a:solidFill>
                <a:sysClr val="windowText" lastClr="000000"/>
              </a:solidFill>
              <a:effectLst/>
              <a:latin typeface="+mn-ea"/>
              <a:ea typeface="+mn-ea"/>
              <a:cs typeface="+mn-cs"/>
            </a:rPr>
            <a:t>、中小企業等事業資金融資利子等補助金の増やコミュニティバスの運行補助など増があったが</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社会福祉協議会への補助や私立幼稚園就園奨励費補助などの減があり</a:t>
          </a:r>
          <a:r>
            <a:rPr kumimoji="1" lang="ja-JP" altLang="en-US" sz="1200">
              <a:solidFill>
                <a:sysClr val="windowText" lastClr="000000"/>
              </a:solidFill>
              <a:effectLst/>
              <a:latin typeface="+mn-ea"/>
              <a:ea typeface="+mn-ea"/>
              <a:cs typeface="+mn-cs"/>
            </a:rPr>
            <a:t>、全体では前年度と同じ</a:t>
          </a:r>
          <a:r>
            <a:rPr kumimoji="1" lang="en-US" altLang="ja-JP" sz="1200">
              <a:solidFill>
                <a:sysClr val="windowText" lastClr="000000"/>
              </a:solidFill>
              <a:effectLst/>
              <a:latin typeface="+mn-ea"/>
              <a:ea typeface="+mn-ea"/>
              <a:cs typeface="+mn-cs"/>
            </a:rPr>
            <a:t>9.6</a:t>
          </a:r>
          <a:r>
            <a:rPr kumimoji="1" lang="ja-JP" altLang="en-US" sz="1200">
              <a:solidFill>
                <a:sysClr val="windowText" lastClr="000000"/>
              </a:solidFill>
              <a:effectLst/>
              <a:latin typeface="+mn-ea"/>
              <a:ea typeface="+mn-ea"/>
              <a:cs typeface="+mn-cs"/>
            </a:rPr>
            <a:t>％となった。</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今後も補助金等の定期的な検証と見直しなどを行い、適切な補助金の交付に努める。</a:t>
          </a:r>
          <a:endParaRPr lang="ja-JP" altLang="ja-JP" sz="16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146050</xdr:rowOff>
    </xdr:from>
    <xdr:to>
      <xdr:col>24</xdr:col>
      <xdr:colOff>31750</xdr:colOff>
      <xdr:row>37</xdr:row>
      <xdr:rowOff>146050</xdr:rowOff>
    </xdr:to>
    <xdr:cxnSp macro="">
      <xdr:nvCxnSpPr>
        <xdr:cNvPr id="316" name="直線コネクタ 315"/>
        <xdr:cNvCxnSpPr/>
      </xdr:nvCxnSpPr>
      <xdr:spPr>
        <a:xfrm>
          <a:off x="15671800" y="648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22877</xdr:rowOff>
    </xdr:from>
    <xdr:ext cx="762000" cy="259045"/>
    <xdr:sp macro="" textlink="">
      <xdr:nvSpPr>
        <xdr:cNvPr id="317" name="補助費等平均値テキスト"/>
        <xdr:cNvSpPr txBox="1"/>
      </xdr:nvSpPr>
      <xdr:spPr>
        <a:xfrm>
          <a:off x="16598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146050</xdr:rowOff>
    </xdr:from>
    <xdr:to>
      <xdr:col>22</xdr:col>
      <xdr:colOff>565150</xdr:colOff>
      <xdr:row>37</xdr:row>
      <xdr:rowOff>158750</xdr:rowOff>
    </xdr:to>
    <xdr:cxnSp macro="">
      <xdr:nvCxnSpPr>
        <xdr:cNvPr id="319" name="直線コネクタ 318"/>
        <xdr:cNvCxnSpPr/>
      </xdr:nvCxnSpPr>
      <xdr:spPr>
        <a:xfrm flipV="1">
          <a:off x="14782800" y="6489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1" name="テキスト ボックス 320"/>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158750</xdr:rowOff>
    </xdr:from>
    <xdr:to>
      <xdr:col>21</xdr:col>
      <xdr:colOff>361950</xdr:colOff>
      <xdr:row>38</xdr:row>
      <xdr:rowOff>76200</xdr:rowOff>
    </xdr:to>
    <xdr:cxnSp macro="">
      <xdr:nvCxnSpPr>
        <xdr:cNvPr id="322" name="直線コネクタ 321"/>
        <xdr:cNvCxnSpPr/>
      </xdr:nvCxnSpPr>
      <xdr:spPr>
        <a:xfrm flipV="1">
          <a:off x="13893800" y="650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118127</xdr:rowOff>
    </xdr:from>
    <xdr:ext cx="762000" cy="259045"/>
    <xdr:sp macro="" textlink="">
      <xdr:nvSpPr>
        <xdr:cNvPr id="324" name="テキスト ボックス 323"/>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38100</xdr:rowOff>
    </xdr:from>
    <xdr:to>
      <xdr:col>20</xdr:col>
      <xdr:colOff>158750</xdr:colOff>
      <xdr:row>38</xdr:row>
      <xdr:rowOff>76200</xdr:rowOff>
    </xdr:to>
    <xdr:cxnSp macro="">
      <xdr:nvCxnSpPr>
        <xdr:cNvPr id="325" name="直線コネクタ 324"/>
        <xdr:cNvCxnSpPr/>
      </xdr:nvCxnSpPr>
      <xdr:spPr>
        <a:xfrm>
          <a:off x="13004800" y="655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105427</xdr:rowOff>
    </xdr:from>
    <xdr:ext cx="762000" cy="259045"/>
    <xdr:sp macro="" textlink="">
      <xdr:nvSpPr>
        <xdr:cNvPr id="327" name="テキスト ボックス 326"/>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9" name="テキスト ボックス 328"/>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95250</xdr:rowOff>
    </xdr:from>
    <xdr:to>
      <xdr:col>24</xdr:col>
      <xdr:colOff>82550</xdr:colOff>
      <xdr:row>38</xdr:row>
      <xdr:rowOff>25400</xdr:rowOff>
    </xdr:to>
    <xdr:sp macro="" textlink="">
      <xdr:nvSpPr>
        <xdr:cNvPr id="335" name="円/楕円 334"/>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67327</xdr:rowOff>
    </xdr:from>
    <xdr:ext cx="762000" cy="259045"/>
    <xdr:sp macro="" textlink="">
      <xdr:nvSpPr>
        <xdr:cNvPr id="336" name="補助費等該当値テキスト"/>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95250</xdr:rowOff>
    </xdr:from>
    <xdr:to>
      <xdr:col>22</xdr:col>
      <xdr:colOff>615950</xdr:colOff>
      <xdr:row>38</xdr:row>
      <xdr:rowOff>25400</xdr:rowOff>
    </xdr:to>
    <xdr:sp macro="" textlink="">
      <xdr:nvSpPr>
        <xdr:cNvPr id="337" name="円/楕円 336"/>
        <xdr:cNvSpPr/>
      </xdr:nvSpPr>
      <xdr:spPr>
        <a:xfrm>
          <a:off x="15621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38" name="テキスト ボックス 337"/>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107950</xdr:rowOff>
    </xdr:from>
    <xdr:to>
      <xdr:col>21</xdr:col>
      <xdr:colOff>412750</xdr:colOff>
      <xdr:row>38</xdr:row>
      <xdr:rowOff>38100</xdr:rowOff>
    </xdr:to>
    <xdr:sp macro="" textlink="">
      <xdr:nvSpPr>
        <xdr:cNvPr id="339" name="円/楕円 338"/>
        <xdr:cNvSpPr/>
      </xdr:nvSpPr>
      <xdr:spPr>
        <a:xfrm>
          <a:off x="1473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22877</xdr:rowOff>
    </xdr:from>
    <xdr:ext cx="762000" cy="259045"/>
    <xdr:sp macro="" textlink="">
      <xdr:nvSpPr>
        <xdr:cNvPr id="340" name="テキスト ボックス 339"/>
        <xdr:cNvSpPr txBox="1"/>
      </xdr:nvSpPr>
      <xdr:spPr>
        <a:xfrm>
          <a:off x="14401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25400</xdr:rowOff>
    </xdr:from>
    <xdr:to>
      <xdr:col>20</xdr:col>
      <xdr:colOff>209550</xdr:colOff>
      <xdr:row>38</xdr:row>
      <xdr:rowOff>127000</xdr:rowOff>
    </xdr:to>
    <xdr:sp macro="" textlink="">
      <xdr:nvSpPr>
        <xdr:cNvPr id="341" name="円/楕円 340"/>
        <xdr:cNvSpPr/>
      </xdr:nvSpPr>
      <xdr:spPr>
        <a:xfrm>
          <a:off x="13843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111777</xdr:rowOff>
    </xdr:from>
    <xdr:ext cx="762000" cy="259045"/>
    <xdr:sp macro="" textlink="">
      <xdr:nvSpPr>
        <xdr:cNvPr id="342" name="テキスト ボックス 341"/>
        <xdr:cNvSpPr txBox="1"/>
      </xdr:nvSpPr>
      <xdr:spPr>
        <a:xfrm>
          <a:off x="13512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158750</xdr:rowOff>
    </xdr:from>
    <xdr:to>
      <xdr:col>19</xdr:col>
      <xdr:colOff>6350</xdr:colOff>
      <xdr:row>38</xdr:row>
      <xdr:rowOff>88900</xdr:rowOff>
    </xdr:to>
    <xdr:sp macro="" textlink="">
      <xdr:nvSpPr>
        <xdr:cNvPr id="343" name="円/楕円 342"/>
        <xdr:cNvSpPr/>
      </xdr:nvSpPr>
      <xdr:spPr>
        <a:xfrm>
          <a:off x="12954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73677</xdr:rowOff>
    </xdr:from>
    <xdr:ext cx="762000" cy="259045"/>
    <xdr:sp macro="" textlink="">
      <xdr:nvSpPr>
        <xdr:cNvPr id="344" name="テキスト ボックス 343"/>
        <xdr:cNvSpPr txBox="1"/>
      </xdr:nvSpPr>
      <xdr:spPr>
        <a:xfrm>
          <a:off x="12623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建設事業債の元金償還が順次始まっていることや、臨時財政対策債の借入れ</a:t>
          </a:r>
          <a:r>
            <a:rPr kumimoji="1" lang="ja-JP" altLang="en-US" sz="1200">
              <a:solidFill>
                <a:schemeClr val="dk1"/>
              </a:solidFill>
              <a:effectLst/>
              <a:latin typeface="+mn-ea"/>
              <a:ea typeface="+mn-ea"/>
              <a:cs typeface="+mn-cs"/>
            </a:rPr>
            <a:t>により</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23</a:t>
          </a:r>
          <a:r>
            <a:rPr kumimoji="1" lang="ja-JP" altLang="ja-JP" sz="1200">
              <a:solidFill>
                <a:schemeClr val="dk1"/>
              </a:solidFill>
              <a:effectLst/>
              <a:latin typeface="+mn-ea"/>
              <a:ea typeface="+mn-ea"/>
              <a:cs typeface="+mn-cs"/>
            </a:rPr>
            <a:t>年度から上昇が続いていた</a:t>
          </a:r>
          <a:r>
            <a:rPr kumimoji="1" lang="ja-JP" altLang="en-US" sz="1200">
              <a:solidFill>
                <a:schemeClr val="dk1"/>
              </a:solidFill>
              <a:effectLst/>
              <a:latin typeface="+mn-ea"/>
              <a:ea typeface="+mn-ea"/>
              <a:cs typeface="+mn-cs"/>
            </a:rPr>
            <a:t>ものの</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年度に</a:t>
          </a:r>
          <a:r>
            <a:rPr kumimoji="1" lang="ja-JP" altLang="ja-JP" sz="1200">
              <a:solidFill>
                <a:schemeClr val="dk1"/>
              </a:solidFill>
              <a:effectLst/>
              <a:latin typeface="+mn-ea"/>
              <a:ea typeface="+mn-ea"/>
              <a:cs typeface="+mn-cs"/>
            </a:rPr>
            <a:t>減税補塡債などの償還</a:t>
          </a:r>
          <a:r>
            <a:rPr kumimoji="1" lang="ja-JP" altLang="en-US" sz="1200">
              <a:solidFill>
                <a:schemeClr val="dk1"/>
              </a:solidFill>
              <a:effectLst/>
              <a:latin typeface="+mn-ea"/>
              <a:ea typeface="+mn-ea"/>
              <a:cs typeface="+mn-cs"/>
            </a:rPr>
            <a:t>が</a:t>
          </a:r>
          <a:r>
            <a:rPr kumimoji="1" lang="ja-JP" altLang="ja-JP" sz="1200">
              <a:solidFill>
                <a:schemeClr val="dk1"/>
              </a:solidFill>
              <a:effectLst/>
              <a:latin typeface="+mn-ea"/>
              <a:ea typeface="+mn-ea"/>
              <a:cs typeface="+mn-cs"/>
            </a:rPr>
            <a:t>終了</a:t>
          </a:r>
          <a:r>
            <a:rPr kumimoji="1" lang="ja-JP" altLang="en-US" sz="1200">
              <a:solidFill>
                <a:schemeClr val="dk1"/>
              </a:solidFill>
              <a:effectLst/>
              <a:latin typeface="+mn-ea"/>
              <a:ea typeface="+mn-ea"/>
              <a:cs typeface="+mn-cs"/>
            </a:rPr>
            <a:t>したこと</a:t>
          </a:r>
          <a:r>
            <a:rPr kumimoji="1" lang="ja-JP" altLang="ja-JP" sz="1200">
              <a:solidFill>
                <a:schemeClr val="dk1"/>
              </a:solidFill>
              <a:effectLst/>
              <a:latin typeface="+mn-ea"/>
              <a:ea typeface="+mn-ea"/>
              <a:cs typeface="+mn-cs"/>
            </a:rPr>
            <a:t>に伴い</a:t>
          </a:r>
          <a:r>
            <a:rPr kumimoji="1" lang="ja-JP" altLang="en-US" sz="1200">
              <a:solidFill>
                <a:schemeClr val="dk1"/>
              </a:solidFill>
              <a:effectLst/>
              <a:latin typeface="+mn-ea"/>
              <a:ea typeface="+mn-ea"/>
              <a:cs typeface="+mn-cs"/>
            </a:rPr>
            <a:t>、前年度比</a:t>
          </a:r>
          <a:r>
            <a:rPr kumimoji="1" lang="en-US" altLang="ja-JP" sz="1200">
              <a:solidFill>
                <a:schemeClr val="dk1"/>
              </a:solidFill>
              <a:effectLst/>
              <a:latin typeface="+mn-ea"/>
              <a:ea typeface="+mn-ea"/>
              <a:cs typeface="+mn-cs"/>
            </a:rPr>
            <a:t>1.8</a:t>
          </a:r>
          <a:r>
            <a:rPr kumimoji="1" lang="ja-JP" altLang="en-US" sz="1200">
              <a:solidFill>
                <a:schemeClr val="dk1"/>
              </a:solidFill>
              <a:effectLst/>
              <a:latin typeface="+mn-ea"/>
              <a:ea typeface="+mn-ea"/>
              <a:cs typeface="+mn-cs"/>
            </a:rPr>
            <a:t>ポイント減となった。</a:t>
          </a:r>
          <a:endParaRPr kumimoji="1" lang="en-US" altLang="ja-JP" sz="1200">
            <a:solidFill>
              <a:schemeClr val="dk1"/>
            </a:solidFill>
            <a:effectLst/>
            <a:latin typeface="+mn-ea"/>
            <a:ea typeface="+mn-ea"/>
            <a:cs typeface="+mn-cs"/>
          </a:endParaRPr>
        </a:p>
        <a:p>
          <a:r>
            <a:rPr kumimoji="1" lang="ja-JP" altLang="en-US" sz="1200">
              <a:solidFill>
                <a:sysClr val="windowText" lastClr="000000"/>
              </a:solidFill>
              <a:effectLst/>
              <a:latin typeface="+mn-ea"/>
              <a:ea typeface="+mn-ea"/>
              <a:cs typeface="+mn-cs"/>
            </a:rPr>
            <a:t>今後も</a:t>
          </a:r>
          <a:r>
            <a:rPr kumimoji="1" lang="ja-JP" altLang="ja-JP" sz="1200">
              <a:solidFill>
                <a:sysClr val="windowText" lastClr="000000"/>
              </a:solidFill>
              <a:effectLst/>
              <a:latin typeface="+mn-ea"/>
              <a:ea typeface="+mn-ea"/>
              <a:cs typeface="+mn-cs"/>
            </a:rPr>
            <a:t>東中神駅周辺整備事業や都市計画道路整備事業等大規模な</a:t>
          </a:r>
          <a:r>
            <a:rPr kumimoji="1" lang="ja-JP" altLang="en-US" sz="1200">
              <a:solidFill>
                <a:sysClr val="windowText" lastClr="000000"/>
              </a:solidFill>
              <a:effectLst/>
              <a:latin typeface="+mn-ea"/>
              <a:ea typeface="+mn-ea"/>
              <a:cs typeface="+mn-cs"/>
            </a:rPr>
            <a:t>建設</a:t>
          </a:r>
          <a:r>
            <a:rPr kumimoji="1" lang="ja-JP" altLang="ja-JP" sz="1200">
              <a:solidFill>
                <a:sysClr val="windowText" lastClr="000000"/>
              </a:solidFill>
              <a:effectLst/>
              <a:latin typeface="+mn-ea"/>
              <a:ea typeface="+mn-ea"/>
              <a:cs typeface="+mn-cs"/>
            </a:rPr>
            <a:t>事業により、多額の地方債借入が見込まれる</a:t>
          </a:r>
          <a:r>
            <a:rPr kumimoji="1" lang="ja-JP" altLang="en-US" sz="1200">
              <a:solidFill>
                <a:sysClr val="windowText" lastClr="000000"/>
              </a:solidFill>
              <a:effectLst/>
              <a:latin typeface="+mn-ea"/>
              <a:ea typeface="+mn-ea"/>
              <a:cs typeface="+mn-cs"/>
            </a:rPr>
            <a:t>ため、</a:t>
          </a:r>
          <a:r>
            <a:rPr kumimoji="1" lang="ja-JP" altLang="ja-JP" sz="1200">
              <a:solidFill>
                <a:sysClr val="windowText" lastClr="000000"/>
              </a:solidFill>
              <a:effectLst/>
              <a:latin typeface="+mn-ea"/>
              <a:ea typeface="+mn-ea"/>
              <a:cs typeface="+mn-cs"/>
            </a:rPr>
            <a:t>引き続き地方債の借入額の抑制に努め、低位の水準を維持する。</a:t>
          </a:r>
          <a:endParaRPr lang="ja-JP" altLang="ja-JP" sz="1200">
            <a:solidFill>
              <a:sysClr val="windowText" lastClr="000000"/>
            </a:solidFill>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165863</xdr:rowOff>
    </xdr:from>
    <xdr:to>
      <xdr:col>7</xdr:col>
      <xdr:colOff>15875</xdr:colOff>
      <xdr:row>76</xdr:row>
      <xdr:rowOff>76708</xdr:rowOff>
    </xdr:to>
    <xdr:cxnSp macro="">
      <xdr:nvCxnSpPr>
        <xdr:cNvPr id="374" name="直線コネクタ 373"/>
        <xdr:cNvCxnSpPr/>
      </xdr:nvCxnSpPr>
      <xdr:spPr>
        <a:xfrm flipV="1">
          <a:off x="3987800" y="13024613"/>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139716</xdr:rowOff>
    </xdr:from>
    <xdr:ext cx="762000" cy="259045"/>
    <xdr:sp macro="" textlink="">
      <xdr:nvSpPr>
        <xdr:cNvPr id="375"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76708</xdr:rowOff>
    </xdr:from>
    <xdr:to>
      <xdr:col>5</xdr:col>
      <xdr:colOff>549275</xdr:colOff>
      <xdr:row>76</xdr:row>
      <xdr:rowOff>90424</xdr:rowOff>
    </xdr:to>
    <xdr:cxnSp macro="">
      <xdr:nvCxnSpPr>
        <xdr:cNvPr id="377" name="直線コネクタ 376"/>
        <xdr:cNvCxnSpPr/>
      </xdr:nvCxnSpPr>
      <xdr:spPr>
        <a:xfrm flipV="1">
          <a:off x="3098800" y="13106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9" name="テキスト ボックス 378"/>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85852</xdr:rowOff>
    </xdr:from>
    <xdr:to>
      <xdr:col>4</xdr:col>
      <xdr:colOff>346075</xdr:colOff>
      <xdr:row>76</xdr:row>
      <xdr:rowOff>90424</xdr:rowOff>
    </xdr:to>
    <xdr:cxnSp macro="">
      <xdr:nvCxnSpPr>
        <xdr:cNvPr id="380" name="直線コネクタ 379"/>
        <xdr:cNvCxnSpPr/>
      </xdr:nvCxnSpPr>
      <xdr:spPr>
        <a:xfrm>
          <a:off x="2209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82" name="テキスト ボックス 381"/>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58420</xdr:rowOff>
    </xdr:from>
    <xdr:to>
      <xdr:col>3</xdr:col>
      <xdr:colOff>142875</xdr:colOff>
      <xdr:row>76</xdr:row>
      <xdr:rowOff>85852</xdr:rowOff>
    </xdr:to>
    <xdr:cxnSp macro="">
      <xdr:nvCxnSpPr>
        <xdr:cNvPr id="383" name="直線コネクタ 382"/>
        <xdr:cNvCxnSpPr/>
      </xdr:nvCxnSpPr>
      <xdr:spPr>
        <a:xfrm>
          <a:off x="1320800" y="13088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5" name="テキスト ボックス 384"/>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7" name="テキスト ボックス 38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115062</xdr:rowOff>
    </xdr:from>
    <xdr:to>
      <xdr:col>7</xdr:col>
      <xdr:colOff>66675</xdr:colOff>
      <xdr:row>76</xdr:row>
      <xdr:rowOff>45213</xdr:rowOff>
    </xdr:to>
    <xdr:sp macro="" textlink="">
      <xdr:nvSpPr>
        <xdr:cNvPr id="393" name="円/楕円 392"/>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131589</xdr:rowOff>
    </xdr:from>
    <xdr:ext cx="762000" cy="259045"/>
    <xdr:sp macro="" textlink="">
      <xdr:nvSpPr>
        <xdr:cNvPr id="394" name="公債費該当値テキスト"/>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25908</xdr:rowOff>
    </xdr:from>
    <xdr:to>
      <xdr:col>5</xdr:col>
      <xdr:colOff>600075</xdr:colOff>
      <xdr:row>76</xdr:row>
      <xdr:rowOff>127508</xdr:rowOff>
    </xdr:to>
    <xdr:sp macro="" textlink="">
      <xdr:nvSpPr>
        <xdr:cNvPr id="395" name="円/楕円 394"/>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137685</xdr:rowOff>
    </xdr:from>
    <xdr:ext cx="736600" cy="259045"/>
    <xdr:sp macro="" textlink="">
      <xdr:nvSpPr>
        <xdr:cNvPr id="396" name="テキスト ボックス 395"/>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39624</xdr:rowOff>
    </xdr:from>
    <xdr:to>
      <xdr:col>4</xdr:col>
      <xdr:colOff>396875</xdr:colOff>
      <xdr:row>76</xdr:row>
      <xdr:rowOff>141224</xdr:rowOff>
    </xdr:to>
    <xdr:sp macro="" textlink="">
      <xdr:nvSpPr>
        <xdr:cNvPr id="397" name="円/楕円 396"/>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151401</xdr:rowOff>
    </xdr:from>
    <xdr:ext cx="762000" cy="259045"/>
    <xdr:sp macro="" textlink="">
      <xdr:nvSpPr>
        <xdr:cNvPr id="398" name="テキスト ボックス 397"/>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35052</xdr:rowOff>
    </xdr:from>
    <xdr:to>
      <xdr:col>3</xdr:col>
      <xdr:colOff>193675</xdr:colOff>
      <xdr:row>76</xdr:row>
      <xdr:rowOff>136652</xdr:rowOff>
    </xdr:to>
    <xdr:sp macro="" textlink="">
      <xdr:nvSpPr>
        <xdr:cNvPr id="399" name="円/楕円 398"/>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146829</xdr:rowOff>
    </xdr:from>
    <xdr:ext cx="762000" cy="259045"/>
    <xdr:sp macro="" textlink="">
      <xdr:nvSpPr>
        <xdr:cNvPr id="400" name="テキスト ボックス 399"/>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401" name="円/楕円 400"/>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402" name="テキスト ボックス 401"/>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公債費以外の経常収支比率は</a:t>
          </a:r>
          <a:r>
            <a:rPr kumimoji="1" lang="ja-JP" altLang="en-US" sz="1200">
              <a:solidFill>
                <a:sysClr val="windowText" lastClr="000000"/>
              </a:solidFill>
              <a:effectLst/>
              <a:latin typeface="+mn-ea"/>
              <a:ea typeface="+mn-ea"/>
              <a:cs typeface="+mn-cs"/>
            </a:rPr>
            <a:t>前年度比</a:t>
          </a:r>
          <a:r>
            <a:rPr kumimoji="1" lang="en-US" altLang="ja-JP" sz="1200">
              <a:solidFill>
                <a:sysClr val="windowText" lastClr="000000"/>
              </a:solidFill>
              <a:effectLst/>
              <a:latin typeface="+mn-ea"/>
              <a:ea typeface="+mn-ea"/>
              <a:cs typeface="+mn-cs"/>
            </a:rPr>
            <a:t>2.5</a:t>
          </a:r>
          <a:r>
            <a:rPr kumimoji="1" lang="ja-JP" altLang="en-US" sz="1200">
              <a:solidFill>
                <a:sysClr val="windowText" lastClr="000000"/>
              </a:solidFill>
              <a:effectLst/>
              <a:latin typeface="+mn-ea"/>
              <a:ea typeface="+mn-ea"/>
              <a:cs typeface="+mn-cs"/>
            </a:rPr>
            <a:t>ポイント増の</a:t>
          </a:r>
          <a:r>
            <a:rPr kumimoji="1" lang="en-US" altLang="ja-JP" sz="1200">
              <a:solidFill>
                <a:sysClr val="windowText" lastClr="000000"/>
              </a:solidFill>
              <a:effectLst/>
              <a:latin typeface="+mn-ea"/>
              <a:ea typeface="+mn-ea"/>
              <a:cs typeface="+mn-cs"/>
            </a:rPr>
            <a:t>83.4</a:t>
          </a:r>
          <a:r>
            <a:rPr kumimoji="1" lang="ja-JP" altLang="en-US" sz="1200">
              <a:solidFill>
                <a:sysClr val="windowText" lastClr="000000"/>
              </a:solidFill>
              <a:effectLst/>
              <a:latin typeface="+mn-ea"/>
              <a:ea typeface="+mn-ea"/>
              <a:cs typeface="+mn-cs"/>
            </a:rPr>
            <a:t>と、</a:t>
          </a:r>
          <a:r>
            <a:rPr kumimoji="1" lang="ja-JP" altLang="ja-JP" sz="1200">
              <a:solidFill>
                <a:sysClr val="windowText" lastClr="000000"/>
              </a:solidFill>
              <a:effectLst/>
              <a:latin typeface="+mn-ea"/>
              <a:ea typeface="+mn-ea"/>
              <a:cs typeface="+mn-cs"/>
            </a:rPr>
            <a:t>依然として類似団体平均</a:t>
          </a:r>
          <a:r>
            <a:rPr kumimoji="1" lang="ja-JP" altLang="en-US" sz="1200">
              <a:solidFill>
                <a:sysClr val="windowText" lastClr="000000"/>
              </a:solidFill>
              <a:effectLst/>
              <a:latin typeface="+mn-ea"/>
              <a:ea typeface="+mn-ea"/>
              <a:cs typeface="+mn-cs"/>
            </a:rPr>
            <a:t>や東京都平均</a:t>
          </a:r>
          <a:r>
            <a:rPr kumimoji="1" lang="ja-JP" altLang="ja-JP" sz="1200">
              <a:solidFill>
                <a:sysClr val="windowText" lastClr="000000"/>
              </a:solidFill>
              <a:effectLst/>
              <a:latin typeface="+mn-ea"/>
              <a:ea typeface="+mn-ea"/>
              <a:cs typeface="+mn-cs"/>
            </a:rPr>
            <a:t>を上回る状況が続いて</a:t>
          </a:r>
          <a:r>
            <a:rPr kumimoji="1" lang="ja-JP" altLang="en-US" sz="1200">
              <a:solidFill>
                <a:sysClr val="windowText" lastClr="000000"/>
              </a:solidFill>
              <a:effectLst/>
              <a:latin typeface="+mn-ea"/>
              <a:ea typeface="+mn-ea"/>
              <a:cs typeface="+mn-cs"/>
            </a:rPr>
            <a:t>おり</a:t>
          </a:r>
          <a:r>
            <a:rPr kumimoji="1" lang="ja-JP" altLang="ja-JP" sz="1200">
              <a:solidFill>
                <a:sysClr val="windowText" lastClr="000000"/>
              </a:solidFill>
              <a:effectLst/>
              <a:latin typeface="+mn-ea"/>
              <a:ea typeface="+mn-ea"/>
              <a:cs typeface="+mn-cs"/>
            </a:rPr>
            <a:t>、中期行財政運営計画に基づいた経費削減・財源確保策により、行財政の健全化に努める。</a:t>
          </a:r>
          <a:endParaRPr lang="ja-JP" altLang="ja-JP" sz="1600">
            <a:solidFill>
              <a:sysClr val="windowText" lastClr="000000"/>
            </a:solidFill>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168148</xdr:rowOff>
    </xdr:from>
    <xdr:to>
      <xdr:col>24</xdr:col>
      <xdr:colOff>31750</xdr:colOff>
      <xdr:row>79</xdr:row>
      <xdr:rowOff>110998</xdr:rowOff>
    </xdr:to>
    <xdr:cxnSp macro="">
      <xdr:nvCxnSpPr>
        <xdr:cNvPr id="433" name="直線コネクタ 432"/>
        <xdr:cNvCxnSpPr/>
      </xdr:nvCxnSpPr>
      <xdr:spPr>
        <a:xfrm>
          <a:off x="15671800" y="1354124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117873</xdr:rowOff>
    </xdr:from>
    <xdr:ext cx="762000" cy="259045"/>
    <xdr:sp macro="" textlink="">
      <xdr:nvSpPr>
        <xdr:cNvPr id="434"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117856</xdr:rowOff>
    </xdr:from>
    <xdr:to>
      <xdr:col>22</xdr:col>
      <xdr:colOff>565150</xdr:colOff>
      <xdr:row>78</xdr:row>
      <xdr:rowOff>168148</xdr:rowOff>
    </xdr:to>
    <xdr:cxnSp macro="">
      <xdr:nvCxnSpPr>
        <xdr:cNvPr id="436" name="直線コネクタ 435"/>
        <xdr:cNvCxnSpPr/>
      </xdr:nvCxnSpPr>
      <xdr:spPr>
        <a:xfrm>
          <a:off x="14782800" y="134909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8" name="テキスト ボックス 43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117856</xdr:rowOff>
    </xdr:from>
    <xdr:to>
      <xdr:col>21</xdr:col>
      <xdr:colOff>361950</xdr:colOff>
      <xdr:row>80</xdr:row>
      <xdr:rowOff>3556</xdr:rowOff>
    </xdr:to>
    <xdr:cxnSp macro="">
      <xdr:nvCxnSpPr>
        <xdr:cNvPr id="439" name="直線コネクタ 438"/>
        <xdr:cNvCxnSpPr/>
      </xdr:nvCxnSpPr>
      <xdr:spPr>
        <a:xfrm flipV="1">
          <a:off x="13893800" y="1349095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14987</xdr:rowOff>
    </xdr:from>
    <xdr:to>
      <xdr:col>20</xdr:col>
      <xdr:colOff>158750</xdr:colOff>
      <xdr:row>80</xdr:row>
      <xdr:rowOff>3556</xdr:rowOff>
    </xdr:to>
    <xdr:cxnSp macro="">
      <xdr:nvCxnSpPr>
        <xdr:cNvPr id="442" name="直線コネクタ 441"/>
        <xdr:cNvCxnSpPr/>
      </xdr:nvCxnSpPr>
      <xdr:spPr>
        <a:xfrm>
          <a:off x="13004800" y="13559537"/>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4" name="テキスト ボックス 443"/>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60198</xdr:rowOff>
    </xdr:from>
    <xdr:to>
      <xdr:col>24</xdr:col>
      <xdr:colOff>82550</xdr:colOff>
      <xdr:row>79</xdr:row>
      <xdr:rowOff>161798</xdr:rowOff>
    </xdr:to>
    <xdr:sp macro="" textlink="">
      <xdr:nvSpPr>
        <xdr:cNvPr id="452" name="円/楕円 451"/>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140225</xdr:rowOff>
    </xdr:from>
    <xdr:ext cx="762000" cy="259045"/>
    <xdr:sp macro="" textlink="">
      <xdr:nvSpPr>
        <xdr:cNvPr id="453" name="公債費以外該当値テキスト"/>
        <xdr:cNvSpPr txBox="1"/>
      </xdr:nvSpPr>
      <xdr:spPr>
        <a:xfrm>
          <a:off x="16598900" y="1351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117348</xdr:rowOff>
    </xdr:from>
    <xdr:to>
      <xdr:col>22</xdr:col>
      <xdr:colOff>615950</xdr:colOff>
      <xdr:row>79</xdr:row>
      <xdr:rowOff>47498</xdr:rowOff>
    </xdr:to>
    <xdr:sp macro="" textlink="">
      <xdr:nvSpPr>
        <xdr:cNvPr id="454" name="円/楕円 453"/>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32275</xdr:rowOff>
    </xdr:from>
    <xdr:ext cx="736600" cy="259045"/>
    <xdr:sp macro="" textlink="">
      <xdr:nvSpPr>
        <xdr:cNvPr id="455" name="テキスト ボックス 454"/>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67056</xdr:rowOff>
    </xdr:from>
    <xdr:to>
      <xdr:col>21</xdr:col>
      <xdr:colOff>412750</xdr:colOff>
      <xdr:row>78</xdr:row>
      <xdr:rowOff>168656</xdr:rowOff>
    </xdr:to>
    <xdr:sp macro="" textlink="">
      <xdr:nvSpPr>
        <xdr:cNvPr id="456" name="円/楕円 455"/>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153433</xdr:rowOff>
    </xdr:from>
    <xdr:ext cx="762000" cy="259045"/>
    <xdr:sp macro="" textlink="">
      <xdr:nvSpPr>
        <xdr:cNvPr id="457" name="テキスト ボックス 456"/>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124206</xdr:rowOff>
    </xdr:from>
    <xdr:to>
      <xdr:col>20</xdr:col>
      <xdr:colOff>209550</xdr:colOff>
      <xdr:row>80</xdr:row>
      <xdr:rowOff>54356</xdr:rowOff>
    </xdr:to>
    <xdr:sp macro="" textlink="">
      <xdr:nvSpPr>
        <xdr:cNvPr id="458" name="円/楕円 457"/>
        <xdr:cNvSpPr/>
      </xdr:nvSpPr>
      <xdr:spPr>
        <a:xfrm>
          <a:off x="13843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39133</xdr:rowOff>
    </xdr:from>
    <xdr:ext cx="762000" cy="259045"/>
    <xdr:sp macro="" textlink="">
      <xdr:nvSpPr>
        <xdr:cNvPr id="459" name="テキスト ボックス 458"/>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135637</xdr:rowOff>
    </xdr:from>
    <xdr:to>
      <xdr:col>19</xdr:col>
      <xdr:colOff>6350</xdr:colOff>
      <xdr:row>79</xdr:row>
      <xdr:rowOff>65787</xdr:rowOff>
    </xdr:to>
    <xdr:sp macro="" textlink="">
      <xdr:nvSpPr>
        <xdr:cNvPr id="460" name="円/楕円 459"/>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50564</xdr:rowOff>
    </xdr:from>
    <xdr:ext cx="762000" cy="259045"/>
    <xdr:sp macro="" textlink="">
      <xdr:nvSpPr>
        <xdr:cNvPr id="461" name="テキスト ボックス 460"/>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東京都昭島市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72082</xdr:rowOff>
    </xdr:from>
    <xdr:to>
      <xdr:col>4</xdr:col>
      <xdr:colOff>1117600</xdr:colOff>
      <xdr:row>17</xdr:row>
      <xdr:rowOff>152451</xdr:rowOff>
    </xdr:to>
    <xdr:cxnSp macro="">
      <xdr:nvCxnSpPr>
        <xdr:cNvPr id="52" name="直線コネクタ 51"/>
        <xdr:cNvCxnSpPr/>
      </xdr:nvCxnSpPr>
      <xdr:spPr bwMode="auto">
        <a:xfrm>
          <a:off x="5003800" y="3034357"/>
          <a:ext cx="647700" cy="80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72082</xdr:rowOff>
    </xdr:from>
    <xdr:to>
      <xdr:col>4</xdr:col>
      <xdr:colOff>469900</xdr:colOff>
      <xdr:row>17</xdr:row>
      <xdr:rowOff>99612</xdr:rowOff>
    </xdr:to>
    <xdr:cxnSp macro="">
      <xdr:nvCxnSpPr>
        <xdr:cNvPr id="55" name="直線コネクタ 54"/>
        <xdr:cNvCxnSpPr/>
      </xdr:nvCxnSpPr>
      <xdr:spPr bwMode="auto">
        <a:xfrm flipV="1">
          <a:off x="4305300" y="3034357"/>
          <a:ext cx="698500" cy="2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59025</xdr:rowOff>
    </xdr:from>
    <xdr:ext cx="736600" cy="259045"/>
    <xdr:sp macro="" textlink="">
      <xdr:nvSpPr>
        <xdr:cNvPr id="57" name="テキスト ボックス 56"/>
        <xdr:cNvSpPr txBox="1"/>
      </xdr:nvSpPr>
      <xdr:spPr>
        <a:xfrm>
          <a:off x="4622800" y="250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43278</xdr:rowOff>
    </xdr:from>
    <xdr:to>
      <xdr:col>3</xdr:col>
      <xdr:colOff>904875</xdr:colOff>
      <xdr:row>17</xdr:row>
      <xdr:rowOff>99612</xdr:rowOff>
    </xdr:to>
    <xdr:cxnSp macro="">
      <xdr:nvCxnSpPr>
        <xdr:cNvPr id="58" name="直線コネクタ 57"/>
        <xdr:cNvCxnSpPr/>
      </xdr:nvCxnSpPr>
      <xdr:spPr bwMode="auto">
        <a:xfrm>
          <a:off x="3606800" y="3005553"/>
          <a:ext cx="698500" cy="56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84720</xdr:rowOff>
    </xdr:from>
    <xdr:to>
      <xdr:col>3</xdr:col>
      <xdr:colOff>206375</xdr:colOff>
      <xdr:row>17</xdr:row>
      <xdr:rowOff>43278</xdr:rowOff>
    </xdr:to>
    <xdr:cxnSp macro="">
      <xdr:nvCxnSpPr>
        <xdr:cNvPr id="61" name="直線コネクタ 60"/>
        <xdr:cNvCxnSpPr/>
      </xdr:nvCxnSpPr>
      <xdr:spPr bwMode="auto">
        <a:xfrm>
          <a:off x="2908300" y="2875545"/>
          <a:ext cx="698500" cy="130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33683</xdr:rowOff>
    </xdr:from>
    <xdr:ext cx="762000" cy="259045"/>
    <xdr:sp macro="" textlink="">
      <xdr:nvSpPr>
        <xdr:cNvPr id="63" name="テキスト ボックス 62"/>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125058</xdr:rowOff>
    </xdr:from>
    <xdr:ext cx="762000" cy="259045"/>
    <xdr:sp macro="" textlink="">
      <xdr:nvSpPr>
        <xdr:cNvPr id="65" name="テキスト ボックス 64"/>
        <xdr:cNvSpPr txBox="1"/>
      </xdr:nvSpPr>
      <xdr:spPr>
        <a:xfrm>
          <a:off x="2527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101651</xdr:rowOff>
    </xdr:from>
    <xdr:to>
      <xdr:col>5</xdr:col>
      <xdr:colOff>34925</xdr:colOff>
      <xdr:row>18</xdr:row>
      <xdr:rowOff>31801</xdr:rowOff>
    </xdr:to>
    <xdr:sp macro="" textlink="">
      <xdr:nvSpPr>
        <xdr:cNvPr id="71" name="円/楕円 70"/>
        <xdr:cNvSpPr/>
      </xdr:nvSpPr>
      <xdr:spPr bwMode="auto">
        <a:xfrm>
          <a:off x="5600700" y="306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73728</xdr:rowOff>
    </xdr:from>
    <xdr:ext cx="762000" cy="259045"/>
    <xdr:sp macro="" textlink="">
      <xdr:nvSpPr>
        <xdr:cNvPr id="72" name="人口1人当たり決算額の推移該当値テキスト130"/>
        <xdr:cNvSpPr txBox="1"/>
      </xdr:nvSpPr>
      <xdr:spPr>
        <a:xfrm>
          <a:off x="5740400" y="303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55,179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21282</xdr:rowOff>
    </xdr:from>
    <xdr:to>
      <xdr:col>4</xdr:col>
      <xdr:colOff>520700</xdr:colOff>
      <xdr:row>17</xdr:row>
      <xdr:rowOff>122882</xdr:rowOff>
    </xdr:to>
    <xdr:sp macro="" textlink="">
      <xdr:nvSpPr>
        <xdr:cNvPr id="73" name="円/楕円 72"/>
        <xdr:cNvSpPr/>
      </xdr:nvSpPr>
      <xdr:spPr bwMode="auto">
        <a:xfrm>
          <a:off x="4953000" y="298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107659</xdr:rowOff>
    </xdr:from>
    <xdr:ext cx="736600" cy="259045"/>
    <xdr:sp macro="" textlink="">
      <xdr:nvSpPr>
        <xdr:cNvPr id="74" name="テキスト ボックス 73"/>
        <xdr:cNvSpPr txBox="1"/>
      </xdr:nvSpPr>
      <xdr:spPr>
        <a:xfrm>
          <a:off x="4622800" y="306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57,640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48812</xdr:rowOff>
    </xdr:from>
    <xdr:to>
      <xdr:col>3</xdr:col>
      <xdr:colOff>955675</xdr:colOff>
      <xdr:row>17</xdr:row>
      <xdr:rowOff>150412</xdr:rowOff>
    </xdr:to>
    <xdr:sp macro="" textlink="">
      <xdr:nvSpPr>
        <xdr:cNvPr id="75" name="円/楕円 74"/>
        <xdr:cNvSpPr/>
      </xdr:nvSpPr>
      <xdr:spPr bwMode="auto">
        <a:xfrm>
          <a:off x="4254500" y="301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135189</xdr:rowOff>
    </xdr:from>
    <xdr:ext cx="762000" cy="259045"/>
    <xdr:sp macro="" textlink="">
      <xdr:nvSpPr>
        <xdr:cNvPr id="76" name="テキスト ボックス 75"/>
        <xdr:cNvSpPr txBox="1"/>
      </xdr:nvSpPr>
      <xdr:spPr>
        <a:xfrm>
          <a:off x="3924300" y="309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56,797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163928</xdr:rowOff>
    </xdr:from>
    <xdr:to>
      <xdr:col>3</xdr:col>
      <xdr:colOff>257175</xdr:colOff>
      <xdr:row>17</xdr:row>
      <xdr:rowOff>94078</xdr:rowOff>
    </xdr:to>
    <xdr:sp macro="" textlink="">
      <xdr:nvSpPr>
        <xdr:cNvPr id="77" name="円/楕円 76"/>
        <xdr:cNvSpPr/>
      </xdr:nvSpPr>
      <xdr:spPr bwMode="auto">
        <a:xfrm>
          <a:off x="3556000" y="2954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78855</xdr:rowOff>
    </xdr:from>
    <xdr:ext cx="762000" cy="259045"/>
    <xdr:sp macro="" textlink="">
      <xdr:nvSpPr>
        <xdr:cNvPr id="78" name="テキスト ボックス 77"/>
        <xdr:cNvSpPr txBox="1"/>
      </xdr:nvSpPr>
      <xdr:spPr>
        <a:xfrm>
          <a:off x="3225800" y="304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58,522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33920</xdr:rowOff>
    </xdr:from>
    <xdr:to>
      <xdr:col>2</xdr:col>
      <xdr:colOff>692150</xdr:colOff>
      <xdr:row>16</xdr:row>
      <xdr:rowOff>135520</xdr:rowOff>
    </xdr:to>
    <xdr:sp macro="" textlink="">
      <xdr:nvSpPr>
        <xdr:cNvPr id="79" name="円/楕円 78"/>
        <xdr:cNvSpPr/>
      </xdr:nvSpPr>
      <xdr:spPr bwMode="auto">
        <a:xfrm>
          <a:off x="2857500" y="282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120297</xdr:rowOff>
    </xdr:from>
    <xdr:ext cx="762000" cy="259045"/>
    <xdr:sp macro="" textlink="">
      <xdr:nvSpPr>
        <xdr:cNvPr id="80" name="テキスト ボックス 79"/>
        <xdr:cNvSpPr txBox="1"/>
      </xdr:nvSpPr>
      <xdr:spPr>
        <a:xfrm>
          <a:off x="2527300" y="291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21234</xdr:rowOff>
    </xdr:from>
    <xdr:to>
      <xdr:col>4</xdr:col>
      <xdr:colOff>1117600</xdr:colOff>
      <xdr:row>38</xdr:row>
      <xdr:rowOff>62382</xdr:rowOff>
    </xdr:to>
    <xdr:cxnSp macro="">
      <xdr:nvCxnSpPr>
        <xdr:cNvPr id="114" name="直線コネクタ 113"/>
        <xdr:cNvCxnSpPr/>
      </xdr:nvCxnSpPr>
      <xdr:spPr bwMode="auto">
        <a:xfrm>
          <a:off x="5003800" y="7488834"/>
          <a:ext cx="6477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63657</xdr:rowOff>
    </xdr:from>
    <xdr:ext cx="762000" cy="259045"/>
    <xdr:sp macro="" textlink="">
      <xdr:nvSpPr>
        <xdr:cNvPr id="115" name="人口1人当たり決算額の推移平均値テキスト445"/>
        <xdr:cNvSpPr txBox="1"/>
      </xdr:nvSpPr>
      <xdr:spPr>
        <a:xfrm>
          <a:off x="5740400" y="7016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341275</xdr:rowOff>
    </xdr:from>
    <xdr:to>
      <xdr:col>4</xdr:col>
      <xdr:colOff>469900</xdr:colOff>
      <xdr:row>38</xdr:row>
      <xdr:rowOff>21234</xdr:rowOff>
    </xdr:to>
    <xdr:cxnSp macro="">
      <xdr:nvCxnSpPr>
        <xdr:cNvPr id="117" name="直線コネクタ 116"/>
        <xdr:cNvCxnSpPr/>
      </xdr:nvCxnSpPr>
      <xdr:spPr bwMode="auto">
        <a:xfrm>
          <a:off x="4305300" y="7465975"/>
          <a:ext cx="698500" cy="2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218991</xdr:rowOff>
    </xdr:from>
    <xdr:ext cx="736600" cy="259045"/>
    <xdr:sp macro="" textlink="">
      <xdr:nvSpPr>
        <xdr:cNvPr id="119" name="テキスト ボックス 118"/>
        <xdr:cNvSpPr txBox="1"/>
      </xdr:nvSpPr>
      <xdr:spPr>
        <a:xfrm>
          <a:off x="4622800" y="68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341275</xdr:rowOff>
    </xdr:from>
    <xdr:to>
      <xdr:col>3</xdr:col>
      <xdr:colOff>904875</xdr:colOff>
      <xdr:row>37</xdr:row>
      <xdr:rowOff>341579</xdr:rowOff>
    </xdr:to>
    <xdr:cxnSp macro="">
      <xdr:nvCxnSpPr>
        <xdr:cNvPr id="120" name="直線コネクタ 119"/>
        <xdr:cNvCxnSpPr/>
      </xdr:nvCxnSpPr>
      <xdr:spPr bwMode="auto">
        <a:xfrm flipV="1">
          <a:off x="3606800" y="7465975"/>
          <a:ext cx="698500" cy="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145381</xdr:rowOff>
    </xdr:from>
    <xdr:ext cx="762000" cy="259045"/>
    <xdr:sp macro="" textlink="">
      <xdr:nvSpPr>
        <xdr:cNvPr id="122" name="テキスト ボックス 121"/>
        <xdr:cNvSpPr txBox="1"/>
      </xdr:nvSpPr>
      <xdr:spPr>
        <a:xfrm>
          <a:off x="3924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335597</xdr:rowOff>
    </xdr:from>
    <xdr:to>
      <xdr:col>3</xdr:col>
      <xdr:colOff>206375</xdr:colOff>
      <xdr:row>37</xdr:row>
      <xdr:rowOff>341579</xdr:rowOff>
    </xdr:to>
    <xdr:cxnSp macro="">
      <xdr:nvCxnSpPr>
        <xdr:cNvPr id="123" name="直線コネクタ 122"/>
        <xdr:cNvCxnSpPr/>
      </xdr:nvCxnSpPr>
      <xdr:spPr bwMode="auto">
        <a:xfrm>
          <a:off x="2908300" y="7460297"/>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110520</xdr:rowOff>
    </xdr:from>
    <xdr:ext cx="762000" cy="259045"/>
    <xdr:sp macro="" textlink="">
      <xdr:nvSpPr>
        <xdr:cNvPr id="125" name="テキスト ボックス 124"/>
        <xdr:cNvSpPr txBox="1"/>
      </xdr:nvSpPr>
      <xdr:spPr>
        <a:xfrm>
          <a:off x="32258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57599</xdr:rowOff>
    </xdr:from>
    <xdr:ext cx="762000" cy="259045"/>
    <xdr:sp macro="" textlink="">
      <xdr:nvSpPr>
        <xdr:cNvPr id="127" name="テキスト ボックス 126"/>
        <xdr:cNvSpPr txBox="1"/>
      </xdr:nvSpPr>
      <xdr:spPr>
        <a:xfrm>
          <a:off x="2527300" y="6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11582</xdr:rowOff>
    </xdr:from>
    <xdr:to>
      <xdr:col>5</xdr:col>
      <xdr:colOff>34925</xdr:colOff>
      <xdr:row>38</xdr:row>
      <xdr:rowOff>113182</xdr:rowOff>
    </xdr:to>
    <xdr:sp macro="" textlink="">
      <xdr:nvSpPr>
        <xdr:cNvPr id="133" name="円/楕円 132"/>
        <xdr:cNvSpPr/>
      </xdr:nvSpPr>
      <xdr:spPr bwMode="auto">
        <a:xfrm>
          <a:off x="5600700" y="7479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263059</xdr:rowOff>
    </xdr:from>
    <xdr:ext cx="762000" cy="259045"/>
    <xdr:sp macro="" textlink="">
      <xdr:nvSpPr>
        <xdr:cNvPr id="134" name="人口1人当たり決算額の推移該当値テキスト445"/>
        <xdr:cNvSpPr txBox="1"/>
      </xdr:nvSpPr>
      <xdr:spPr>
        <a:xfrm>
          <a:off x="5740400" y="738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313334</xdr:rowOff>
    </xdr:from>
    <xdr:to>
      <xdr:col>4</xdr:col>
      <xdr:colOff>520700</xdr:colOff>
      <xdr:row>38</xdr:row>
      <xdr:rowOff>72034</xdr:rowOff>
    </xdr:to>
    <xdr:sp macro="" textlink="">
      <xdr:nvSpPr>
        <xdr:cNvPr id="135" name="円/楕円 134"/>
        <xdr:cNvSpPr/>
      </xdr:nvSpPr>
      <xdr:spPr bwMode="auto">
        <a:xfrm>
          <a:off x="4953000" y="743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56811</xdr:rowOff>
    </xdr:from>
    <xdr:ext cx="736600" cy="259045"/>
    <xdr:sp macro="" textlink="">
      <xdr:nvSpPr>
        <xdr:cNvPr id="136" name="テキスト ボックス 135"/>
        <xdr:cNvSpPr txBox="1"/>
      </xdr:nvSpPr>
      <xdr:spPr>
        <a:xfrm>
          <a:off x="4622800" y="7524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290475</xdr:rowOff>
    </xdr:from>
    <xdr:to>
      <xdr:col>3</xdr:col>
      <xdr:colOff>955675</xdr:colOff>
      <xdr:row>38</xdr:row>
      <xdr:rowOff>49175</xdr:rowOff>
    </xdr:to>
    <xdr:sp macro="" textlink="">
      <xdr:nvSpPr>
        <xdr:cNvPr id="137" name="円/楕円 136"/>
        <xdr:cNvSpPr/>
      </xdr:nvSpPr>
      <xdr:spPr bwMode="auto">
        <a:xfrm>
          <a:off x="4254500" y="7415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33952</xdr:rowOff>
    </xdr:from>
    <xdr:ext cx="762000" cy="259045"/>
    <xdr:sp macro="" textlink="">
      <xdr:nvSpPr>
        <xdr:cNvPr id="138" name="テキスト ボックス 137"/>
        <xdr:cNvSpPr txBox="1"/>
      </xdr:nvSpPr>
      <xdr:spPr>
        <a:xfrm>
          <a:off x="3924300" y="75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290779</xdr:rowOff>
    </xdr:from>
    <xdr:to>
      <xdr:col>3</xdr:col>
      <xdr:colOff>257175</xdr:colOff>
      <xdr:row>38</xdr:row>
      <xdr:rowOff>49479</xdr:rowOff>
    </xdr:to>
    <xdr:sp macro="" textlink="">
      <xdr:nvSpPr>
        <xdr:cNvPr id="139" name="円/楕円 138"/>
        <xdr:cNvSpPr/>
      </xdr:nvSpPr>
      <xdr:spPr bwMode="auto">
        <a:xfrm>
          <a:off x="3556000" y="7415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34256</xdr:rowOff>
    </xdr:from>
    <xdr:ext cx="762000" cy="259045"/>
    <xdr:sp macro="" textlink="">
      <xdr:nvSpPr>
        <xdr:cNvPr id="140" name="テキスト ボックス 139"/>
        <xdr:cNvSpPr txBox="1"/>
      </xdr:nvSpPr>
      <xdr:spPr>
        <a:xfrm>
          <a:off x="3225800" y="750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284797</xdr:rowOff>
    </xdr:from>
    <xdr:to>
      <xdr:col>2</xdr:col>
      <xdr:colOff>692150</xdr:colOff>
      <xdr:row>38</xdr:row>
      <xdr:rowOff>43497</xdr:rowOff>
    </xdr:to>
    <xdr:sp macro="" textlink="">
      <xdr:nvSpPr>
        <xdr:cNvPr id="141" name="円/楕円 140"/>
        <xdr:cNvSpPr/>
      </xdr:nvSpPr>
      <xdr:spPr bwMode="auto">
        <a:xfrm>
          <a:off x="2857500" y="7409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28274</xdr:rowOff>
    </xdr:from>
    <xdr:ext cx="762000" cy="259045"/>
    <xdr:sp macro="" textlink="">
      <xdr:nvSpPr>
        <xdr:cNvPr id="142" name="テキスト ボックス 141"/>
        <xdr:cNvSpPr txBox="1"/>
      </xdr:nvSpPr>
      <xdr:spPr>
        <a:xfrm>
          <a:off x="2527300" y="74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東京都昭島市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112,897
110,570
17.34
43,032,862
41,909,657
993,725
21,365,128
22,120,378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166642</xdr:rowOff>
    </xdr:from>
    <xdr:to>
      <xdr:col>6</xdr:col>
      <xdr:colOff>511175</xdr:colOff>
      <xdr:row>35</xdr:row>
      <xdr:rowOff>34315</xdr:rowOff>
    </xdr:to>
    <xdr:cxnSp macro="">
      <xdr:nvCxnSpPr>
        <xdr:cNvPr id="63" name="直線コネクタ 62"/>
        <xdr:cNvCxnSpPr/>
      </xdr:nvCxnSpPr>
      <xdr:spPr>
        <a:xfrm flipV="1">
          <a:off x="3797300" y="5995942"/>
          <a:ext cx="8382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21905</xdr:rowOff>
    </xdr:from>
    <xdr:ext cx="534377" cy="259045"/>
    <xdr:sp macro="" textlink="">
      <xdr:nvSpPr>
        <xdr:cNvPr id="64" name="人件費平均値テキスト"/>
        <xdr:cNvSpPr txBox="1"/>
      </xdr:nvSpPr>
      <xdr:spPr>
        <a:xfrm>
          <a:off x="4686300" y="5679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34315</xdr:rowOff>
    </xdr:from>
    <xdr:to>
      <xdr:col>5</xdr:col>
      <xdr:colOff>358775</xdr:colOff>
      <xdr:row>35</xdr:row>
      <xdr:rowOff>41565</xdr:rowOff>
    </xdr:to>
    <xdr:cxnSp macro="">
      <xdr:nvCxnSpPr>
        <xdr:cNvPr id="66" name="直線コネクタ 65"/>
        <xdr:cNvCxnSpPr/>
      </xdr:nvCxnSpPr>
      <xdr:spPr>
        <a:xfrm flipV="1">
          <a:off x="2908300" y="6035065"/>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77672</xdr:rowOff>
    </xdr:from>
    <xdr:ext cx="534377" cy="259045"/>
    <xdr:sp macro="" textlink="">
      <xdr:nvSpPr>
        <xdr:cNvPr id="68" name="テキスト ボックス 67"/>
        <xdr:cNvSpPr txBox="1"/>
      </xdr:nvSpPr>
      <xdr:spPr>
        <a:xfrm>
          <a:off x="3530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99793</xdr:rowOff>
    </xdr:from>
    <xdr:to>
      <xdr:col>4</xdr:col>
      <xdr:colOff>155575</xdr:colOff>
      <xdr:row>35</xdr:row>
      <xdr:rowOff>41565</xdr:rowOff>
    </xdr:to>
    <xdr:cxnSp macro="">
      <xdr:nvCxnSpPr>
        <xdr:cNvPr id="69" name="直線コネクタ 68"/>
        <xdr:cNvCxnSpPr/>
      </xdr:nvCxnSpPr>
      <xdr:spPr>
        <a:xfrm>
          <a:off x="2019300" y="5929093"/>
          <a:ext cx="889000" cy="1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95928</xdr:rowOff>
    </xdr:from>
    <xdr:ext cx="534377" cy="259045"/>
    <xdr:sp macro="" textlink="">
      <xdr:nvSpPr>
        <xdr:cNvPr id="71" name="テキスト ボックス 70"/>
        <xdr:cNvSpPr txBox="1"/>
      </xdr:nvSpPr>
      <xdr:spPr>
        <a:xfrm>
          <a:off x="2641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39377</xdr:rowOff>
    </xdr:from>
    <xdr:to>
      <xdr:col>2</xdr:col>
      <xdr:colOff>638175</xdr:colOff>
      <xdr:row>34</xdr:row>
      <xdr:rowOff>99793</xdr:rowOff>
    </xdr:to>
    <xdr:cxnSp macro="">
      <xdr:nvCxnSpPr>
        <xdr:cNvPr id="72" name="直線コネクタ 71"/>
        <xdr:cNvCxnSpPr/>
      </xdr:nvCxnSpPr>
      <xdr:spPr>
        <a:xfrm>
          <a:off x="1130300" y="586867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209</xdr:rowOff>
    </xdr:from>
    <xdr:ext cx="534377" cy="259045"/>
    <xdr:sp macro="" textlink="">
      <xdr:nvSpPr>
        <xdr:cNvPr id="74" name="テキスト ボックス 73"/>
        <xdr:cNvSpPr txBox="1"/>
      </xdr:nvSpPr>
      <xdr:spPr>
        <a:xfrm>
          <a:off x="1752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86457</xdr:rowOff>
    </xdr:from>
    <xdr:ext cx="534377" cy="259045"/>
    <xdr:sp macro="" textlink="">
      <xdr:nvSpPr>
        <xdr:cNvPr id="76" name="テキスト ボックス 75"/>
        <xdr:cNvSpPr txBox="1"/>
      </xdr:nvSpPr>
      <xdr:spPr>
        <a:xfrm>
          <a:off x="863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115842</xdr:rowOff>
    </xdr:from>
    <xdr:to>
      <xdr:col>6</xdr:col>
      <xdr:colOff>561975</xdr:colOff>
      <xdr:row>35</xdr:row>
      <xdr:rowOff>45992</xdr:rowOff>
    </xdr:to>
    <xdr:sp macro="" textlink="">
      <xdr:nvSpPr>
        <xdr:cNvPr id="82" name="円/楕円 81"/>
        <xdr:cNvSpPr/>
      </xdr:nvSpPr>
      <xdr:spPr>
        <a:xfrm>
          <a:off x="4584700" y="59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94269</xdr:rowOff>
    </xdr:from>
    <xdr:ext cx="534377" cy="259045"/>
    <xdr:sp macro="" textlink="">
      <xdr:nvSpPr>
        <xdr:cNvPr id="83" name="人件費該当値テキスト"/>
        <xdr:cNvSpPr txBox="1"/>
      </xdr:nvSpPr>
      <xdr:spPr>
        <a:xfrm>
          <a:off x="4686300" y="59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54,175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154965</xdr:rowOff>
    </xdr:from>
    <xdr:to>
      <xdr:col>5</xdr:col>
      <xdr:colOff>409575</xdr:colOff>
      <xdr:row>35</xdr:row>
      <xdr:rowOff>85115</xdr:rowOff>
    </xdr:to>
    <xdr:sp macro="" textlink="">
      <xdr:nvSpPr>
        <xdr:cNvPr id="84" name="円/楕円 83"/>
        <xdr:cNvSpPr/>
      </xdr:nvSpPr>
      <xdr:spPr>
        <a:xfrm>
          <a:off x="3746500" y="59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76242</xdr:rowOff>
    </xdr:from>
    <xdr:ext cx="534377" cy="259045"/>
    <xdr:sp macro="" textlink="">
      <xdr:nvSpPr>
        <xdr:cNvPr id="85" name="テキスト ボックス 84"/>
        <xdr:cNvSpPr txBox="1"/>
      </xdr:nvSpPr>
      <xdr:spPr>
        <a:xfrm>
          <a:off x="3530111" y="607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162215</xdr:rowOff>
    </xdr:from>
    <xdr:to>
      <xdr:col>4</xdr:col>
      <xdr:colOff>206375</xdr:colOff>
      <xdr:row>35</xdr:row>
      <xdr:rowOff>92365</xdr:rowOff>
    </xdr:to>
    <xdr:sp macro="" textlink="">
      <xdr:nvSpPr>
        <xdr:cNvPr id="86" name="円/楕円 85"/>
        <xdr:cNvSpPr/>
      </xdr:nvSpPr>
      <xdr:spPr>
        <a:xfrm>
          <a:off x="2857500" y="599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83492</xdr:rowOff>
    </xdr:from>
    <xdr:ext cx="534377" cy="259045"/>
    <xdr:sp macro="" textlink="">
      <xdr:nvSpPr>
        <xdr:cNvPr id="87" name="テキスト ボックス 86"/>
        <xdr:cNvSpPr txBox="1"/>
      </xdr:nvSpPr>
      <xdr:spPr>
        <a:xfrm>
          <a:off x="2641111" y="608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48993</xdr:rowOff>
    </xdr:from>
    <xdr:to>
      <xdr:col>3</xdr:col>
      <xdr:colOff>3175</xdr:colOff>
      <xdr:row>34</xdr:row>
      <xdr:rowOff>150593</xdr:rowOff>
    </xdr:to>
    <xdr:sp macro="" textlink="">
      <xdr:nvSpPr>
        <xdr:cNvPr id="88" name="円/楕円 87"/>
        <xdr:cNvSpPr/>
      </xdr:nvSpPr>
      <xdr:spPr>
        <a:xfrm>
          <a:off x="1968500" y="587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141720</xdr:rowOff>
    </xdr:from>
    <xdr:ext cx="534377" cy="259045"/>
    <xdr:sp macro="" textlink="">
      <xdr:nvSpPr>
        <xdr:cNvPr id="89" name="テキスト ボックス 88"/>
        <xdr:cNvSpPr txBox="1"/>
      </xdr:nvSpPr>
      <xdr:spPr>
        <a:xfrm>
          <a:off x="1752111" y="597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160027</xdr:rowOff>
    </xdr:from>
    <xdr:to>
      <xdr:col>1</xdr:col>
      <xdr:colOff>485775</xdr:colOff>
      <xdr:row>34</xdr:row>
      <xdr:rowOff>90177</xdr:rowOff>
    </xdr:to>
    <xdr:sp macro="" textlink="">
      <xdr:nvSpPr>
        <xdr:cNvPr id="90" name="円/楕円 89"/>
        <xdr:cNvSpPr/>
      </xdr:nvSpPr>
      <xdr:spPr>
        <a:xfrm>
          <a:off x="1079500" y="581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81304</xdr:rowOff>
    </xdr:from>
    <xdr:ext cx="534377" cy="259045"/>
    <xdr:sp macro="" textlink="">
      <xdr:nvSpPr>
        <xdr:cNvPr id="91" name="テキスト ボックス 90"/>
        <xdr:cNvSpPr txBox="1"/>
      </xdr:nvSpPr>
      <xdr:spPr>
        <a:xfrm>
          <a:off x="863111" y="591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147130</xdr:rowOff>
    </xdr:from>
    <xdr:to>
      <xdr:col>6</xdr:col>
      <xdr:colOff>511175</xdr:colOff>
      <xdr:row>54</xdr:row>
      <xdr:rowOff>55880</xdr:rowOff>
    </xdr:to>
    <xdr:cxnSp macro="">
      <xdr:nvCxnSpPr>
        <xdr:cNvPr id="121" name="直線コネクタ 120"/>
        <xdr:cNvCxnSpPr/>
      </xdr:nvCxnSpPr>
      <xdr:spPr>
        <a:xfrm flipV="1">
          <a:off x="3797300" y="9233980"/>
          <a:ext cx="8382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74490</xdr:rowOff>
    </xdr:from>
    <xdr:ext cx="534377" cy="259045"/>
    <xdr:sp macro="" textlink="">
      <xdr:nvSpPr>
        <xdr:cNvPr id="122" name="物件費平均値テキスト"/>
        <xdr:cNvSpPr txBox="1"/>
      </xdr:nvSpPr>
      <xdr:spPr>
        <a:xfrm>
          <a:off x="4686300" y="9332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55880</xdr:rowOff>
    </xdr:from>
    <xdr:to>
      <xdr:col>5</xdr:col>
      <xdr:colOff>358775</xdr:colOff>
      <xdr:row>54</xdr:row>
      <xdr:rowOff>98819</xdr:rowOff>
    </xdr:to>
    <xdr:cxnSp macro="">
      <xdr:nvCxnSpPr>
        <xdr:cNvPr id="124" name="直線コネクタ 123"/>
        <xdr:cNvCxnSpPr/>
      </xdr:nvCxnSpPr>
      <xdr:spPr>
        <a:xfrm flipV="1">
          <a:off x="2908300" y="9314180"/>
          <a:ext cx="8890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1109</xdr:rowOff>
    </xdr:from>
    <xdr:ext cx="534377" cy="259045"/>
    <xdr:sp macro="" textlink="">
      <xdr:nvSpPr>
        <xdr:cNvPr id="126" name="テキスト ボックス 125"/>
        <xdr:cNvSpPr txBox="1"/>
      </xdr:nvSpPr>
      <xdr:spPr>
        <a:xfrm>
          <a:off x="3530111" y="943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98819</xdr:rowOff>
    </xdr:from>
    <xdr:to>
      <xdr:col>4</xdr:col>
      <xdr:colOff>155575</xdr:colOff>
      <xdr:row>55</xdr:row>
      <xdr:rowOff>19989</xdr:rowOff>
    </xdr:to>
    <xdr:cxnSp macro="">
      <xdr:nvCxnSpPr>
        <xdr:cNvPr id="127" name="直線コネクタ 126"/>
        <xdr:cNvCxnSpPr/>
      </xdr:nvCxnSpPr>
      <xdr:spPr>
        <a:xfrm flipV="1">
          <a:off x="2019300" y="9357119"/>
          <a:ext cx="889000" cy="9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100169</xdr:rowOff>
    </xdr:from>
    <xdr:ext cx="534377" cy="259045"/>
    <xdr:sp macro="" textlink="">
      <xdr:nvSpPr>
        <xdr:cNvPr id="129" name="テキスト ボックス 128"/>
        <xdr:cNvSpPr txBox="1"/>
      </xdr:nvSpPr>
      <xdr:spPr>
        <a:xfrm>
          <a:off x="2641111" y="952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146748</xdr:rowOff>
    </xdr:from>
    <xdr:to>
      <xdr:col>2</xdr:col>
      <xdr:colOff>638175</xdr:colOff>
      <xdr:row>55</xdr:row>
      <xdr:rowOff>19989</xdr:rowOff>
    </xdr:to>
    <xdr:cxnSp macro="">
      <xdr:nvCxnSpPr>
        <xdr:cNvPr id="130" name="直線コネクタ 129"/>
        <xdr:cNvCxnSpPr/>
      </xdr:nvCxnSpPr>
      <xdr:spPr>
        <a:xfrm>
          <a:off x="1130300" y="9405048"/>
          <a:ext cx="8890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126230</xdr:rowOff>
    </xdr:from>
    <xdr:ext cx="534377" cy="259045"/>
    <xdr:sp macro="" textlink="">
      <xdr:nvSpPr>
        <xdr:cNvPr id="132" name="テキスト ボックス 131"/>
        <xdr:cNvSpPr txBox="1"/>
      </xdr:nvSpPr>
      <xdr:spPr>
        <a:xfrm>
          <a:off x="1752111" y="95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87292</xdr:rowOff>
    </xdr:from>
    <xdr:ext cx="534377" cy="259045"/>
    <xdr:sp macro="" textlink="">
      <xdr:nvSpPr>
        <xdr:cNvPr id="134" name="テキスト ボックス 133"/>
        <xdr:cNvSpPr txBox="1"/>
      </xdr:nvSpPr>
      <xdr:spPr>
        <a:xfrm>
          <a:off x="863111" y="95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96330</xdr:rowOff>
    </xdr:from>
    <xdr:to>
      <xdr:col>6</xdr:col>
      <xdr:colOff>561975</xdr:colOff>
      <xdr:row>54</xdr:row>
      <xdr:rowOff>26480</xdr:rowOff>
    </xdr:to>
    <xdr:sp macro="" textlink="">
      <xdr:nvSpPr>
        <xdr:cNvPr id="140" name="円/楕円 139"/>
        <xdr:cNvSpPr/>
      </xdr:nvSpPr>
      <xdr:spPr>
        <a:xfrm>
          <a:off x="4584700" y="91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119207</xdr:rowOff>
    </xdr:from>
    <xdr:ext cx="534377" cy="259045"/>
    <xdr:sp macro="" textlink="">
      <xdr:nvSpPr>
        <xdr:cNvPr id="141" name="物件費該当値テキスト"/>
        <xdr:cNvSpPr txBox="1"/>
      </xdr:nvSpPr>
      <xdr:spPr>
        <a:xfrm>
          <a:off x="4686300" y="903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54,305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5080</xdr:rowOff>
    </xdr:from>
    <xdr:to>
      <xdr:col>5</xdr:col>
      <xdr:colOff>409575</xdr:colOff>
      <xdr:row>54</xdr:row>
      <xdr:rowOff>106680</xdr:rowOff>
    </xdr:to>
    <xdr:sp macro="" textlink="">
      <xdr:nvSpPr>
        <xdr:cNvPr id="142" name="円/楕円 141"/>
        <xdr:cNvSpPr/>
      </xdr:nvSpPr>
      <xdr:spPr>
        <a:xfrm>
          <a:off x="3746500" y="926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123207</xdr:rowOff>
    </xdr:from>
    <xdr:ext cx="534377" cy="259045"/>
    <xdr:sp macro="" textlink="">
      <xdr:nvSpPr>
        <xdr:cNvPr id="143" name="テキスト ボックス 142"/>
        <xdr:cNvSpPr txBox="1"/>
      </xdr:nvSpPr>
      <xdr:spPr>
        <a:xfrm>
          <a:off x="3530111" y="90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48019</xdr:rowOff>
    </xdr:from>
    <xdr:to>
      <xdr:col>4</xdr:col>
      <xdr:colOff>206375</xdr:colOff>
      <xdr:row>54</xdr:row>
      <xdr:rowOff>149619</xdr:rowOff>
    </xdr:to>
    <xdr:sp macro="" textlink="">
      <xdr:nvSpPr>
        <xdr:cNvPr id="144" name="円/楕円 143"/>
        <xdr:cNvSpPr/>
      </xdr:nvSpPr>
      <xdr:spPr>
        <a:xfrm>
          <a:off x="2857500" y="930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166146</xdr:rowOff>
    </xdr:from>
    <xdr:ext cx="534377" cy="259045"/>
    <xdr:sp macro="" textlink="">
      <xdr:nvSpPr>
        <xdr:cNvPr id="145" name="テキスト ボックス 144"/>
        <xdr:cNvSpPr txBox="1"/>
      </xdr:nvSpPr>
      <xdr:spPr>
        <a:xfrm>
          <a:off x="2641111" y="90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140639</xdr:rowOff>
    </xdr:from>
    <xdr:to>
      <xdr:col>3</xdr:col>
      <xdr:colOff>3175</xdr:colOff>
      <xdr:row>55</xdr:row>
      <xdr:rowOff>70789</xdr:rowOff>
    </xdr:to>
    <xdr:sp macro="" textlink="">
      <xdr:nvSpPr>
        <xdr:cNvPr id="146" name="円/楕円 145"/>
        <xdr:cNvSpPr/>
      </xdr:nvSpPr>
      <xdr:spPr>
        <a:xfrm>
          <a:off x="1968500" y="93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87316</xdr:rowOff>
    </xdr:from>
    <xdr:ext cx="534377" cy="259045"/>
    <xdr:sp macro="" textlink="">
      <xdr:nvSpPr>
        <xdr:cNvPr id="147" name="テキスト ボックス 146"/>
        <xdr:cNvSpPr txBox="1"/>
      </xdr:nvSpPr>
      <xdr:spPr>
        <a:xfrm>
          <a:off x="1752111" y="91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95948</xdr:rowOff>
    </xdr:from>
    <xdr:to>
      <xdr:col>1</xdr:col>
      <xdr:colOff>485775</xdr:colOff>
      <xdr:row>55</xdr:row>
      <xdr:rowOff>26098</xdr:rowOff>
    </xdr:to>
    <xdr:sp macro="" textlink="">
      <xdr:nvSpPr>
        <xdr:cNvPr id="148" name="円/楕円 147"/>
        <xdr:cNvSpPr/>
      </xdr:nvSpPr>
      <xdr:spPr>
        <a:xfrm>
          <a:off x="1079500" y="93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42625</xdr:rowOff>
    </xdr:from>
    <xdr:ext cx="534377" cy="259045"/>
    <xdr:sp macro="" textlink="">
      <xdr:nvSpPr>
        <xdr:cNvPr id="149" name="テキスト ボックス 148"/>
        <xdr:cNvSpPr txBox="1"/>
      </xdr:nvSpPr>
      <xdr:spPr>
        <a:xfrm>
          <a:off x="863111" y="912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4336</xdr:rowOff>
    </xdr:from>
    <xdr:to>
      <xdr:col>6</xdr:col>
      <xdr:colOff>511175</xdr:colOff>
      <xdr:row>78</xdr:row>
      <xdr:rowOff>4989</xdr:rowOff>
    </xdr:to>
    <xdr:cxnSp macro="">
      <xdr:nvCxnSpPr>
        <xdr:cNvPr id="180" name="直線コネクタ 179"/>
        <xdr:cNvCxnSpPr/>
      </xdr:nvCxnSpPr>
      <xdr:spPr>
        <a:xfrm>
          <a:off x="3797300" y="13377436"/>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4336</xdr:rowOff>
    </xdr:from>
    <xdr:to>
      <xdr:col>5</xdr:col>
      <xdr:colOff>358775</xdr:colOff>
      <xdr:row>78</xdr:row>
      <xdr:rowOff>15766</xdr:rowOff>
    </xdr:to>
    <xdr:cxnSp macro="">
      <xdr:nvCxnSpPr>
        <xdr:cNvPr id="183" name="直線コネクタ 182"/>
        <xdr:cNvCxnSpPr/>
      </xdr:nvCxnSpPr>
      <xdr:spPr>
        <a:xfrm flipV="1">
          <a:off x="2908300" y="133774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170072</xdr:rowOff>
    </xdr:from>
    <xdr:to>
      <xdr:col>4</xdr:col>
      <xdr:colOff>155575</xdr:colOff>
      <xdr:row>78</xdr:row>
      <xdr:rowOff>15766</xdr:rowOff>
    </xdr:to>
    <xdr:cxnSp macro="">
      <xdr:nvCxnSpPr>
        <xdr:cNvPr id="186" name="直線コネクタ 185"/>
        <xdr:cNvCxnSpPr/>
      </xdr:nvCxnSpPr>
      <xdr:spPr>
        <a:xfrm>
          <a:off x="2019300" y="13371722"/>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157824</xdr:rowOff>
    </xdr:from>
    <xdr:to>
      <xdr:col>2</xdr:col>
      <xdr:colOff>638175</xdr:colOff>
      <xdr:row>77</xdr:row>
      <xdr:rowOff>170072</xdr:rowOff>
    </xdr:to>
    <xdr:cxnSp macro="">
      <xdr:nvCxnSpPr>
        <xdr:cNvPr id="189" name="直線コネクタ 188"/>
        <xdr:cNvCxnSpPr/>
      </xdr:nvCxnSpPr>
      <xdr:spPr>
        <a:xfrm>
          <a:off x="1130300" y="13359474"/>
          <a:ext cx="889000" cy="1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125639</xdr:rowOff>
    </xdr:from>
    <xdr:to>
      <xdr:col>6</xdr:col>
      <xdr:colOff>561975</xdr:colOff>
      <xdr:row>78</xdr:row>
      <xdr:rowOff>55789</xdr:rowOff>
    </xdr:to>
    <xdr:sp macro="" textlink="">
      <xdr:nvSpPr>
        <xdr:cNvPr id="199" name="円/楕円 198"/>
        <xdr:cNvSpPr/>
      </xdr:nvSpPr>
      <xdr:spPr>
        <a:xfrm>
          <a:off x="4584700" y="133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104066</xdr:rowOff>
    </xdr:from>
    <xdr:ext cx="469744" cy="259045"/>
    <xdr:sp macro="" textlink="">
      <xdr:nvSpPr>
        <xdr:cNvPr id="200" name="維持補修費該当値テキスト"/>
        <xdr:cNvSpPr txBox="1"/>
      </xdr:nvSpPr>
      <xdr:spPr>
        <a:xfrm>
          <a:off x="4686300" y="1330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124986</xdr:rowOff>
    </xdr:from>
    <xdr:to>
      <xdr:col>5</xdr:col>
      <xdr:colOff>409575</xdr:colOff>
      <xdr:row>78</xdr:row>
      <xdr:rowOff>55136</xdr:rowOff>
    </xdr:to>
    <xdr:sp macro="" textlink="">
      <xdr:nvSpPr>
        <xdr:cNvPr id="201" name="円/楕円 200"/>
        <xdr:cNvSpPr/>
      </xdr:nvSpPr>
      <xdr:spPr>
        <a:xfrm>
          <a:off x="3746500" y="133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46263</xdr:rowOff>
    </xdr:from>
    <xdr:ext cx="469744" cy="259045"/>
    <xdr:sp macro="" textlink="">
      <xdr:nvSpPr>
        <xdr:cNvPr id="202" name="テキスト ボックス 201"/>
        <xdr:cNvSpPr txBox="1"/>
      </xdr:nvSpPr>
      <xdr:spPr>
        <a:xfrm>
          <a:off x="3562427" y="1341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136416</xdr:rowOff>
    </xdr:from>
    <xdr:to>
      <xdr:col>4</xdr:col>
      <xdr:colOff>206375</xdr:colOff>
      <xdr:row>78</xdr:row>
      <xdr:rowOff>66566</xdr:rowOff>
    </xdr:to>
    <xdr:sp macro="" textlink="">
      <xdr:nvSpPr>
        <xdr:cNvPr id="203" name="円/楕円 202"/>
        <xdr:cNvSpPr/>
      </xdr:nvSpPr>
      <xdr:spPr>
        <a:xfrm>
          <a:off x="2857500" y="133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57693</xdr:rowOff>
    </xdr:from>
    <xdr:ext cx="469744" cy="259045"/>
    <xdr:sp macro="" textlink="">
      <xdr:nvSpPr>
        <xdr:cNvPr id="204" name="テキスト ボックス 203"/>
        <xdr:cNvSpPr txBox="1"/>
      </xdr:nvSpPr>
      <xdr:spPr>
        <a:xfrm>
          <a:off x="2673427" y="1343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119272</xdr:rowOff>
    </xdr:from>
    <xdr:to>
      <xdr:col>3</xdr:col>
      <xdr:colOff>3175</xdr:colOff>
      <xdr:row>78</xdr:row>
      <xdr:rowOff>49422</xdr:rowOff>
    </xdr:to>
    <xdr:sp macro="" textlink="">
      <xdr:nvSpPr>
        <xdr:cNvPr id="205" name="円/楕円 204"/>
        <xdr:cNvSpPr/>
      </xdr:nvSpPr>
      <xdr:spPr>
        <a:xfrm>
          <a:off x="1968500" y="133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40549</xdr:rowOff>
    </xdr:from>
    <xdr:ext cx="469744" cy="259045"/>
    <xdr:sp macro="" textlink="">
      <xdr:nvSpPr>
        <xdr:cNvPr id="206" name="テキスト ボックス 205"/>
        <xdr:cNvSpPr txBox="1"/>
      </xdr:nvSpPr>
      <xdr:spPr>
        <a:xfrm>
          <a:off x="1784427" y="1341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107024</xdr:rowOff>
    </xdr:from>
    <xdr:to>
      <xdr:col>1</xdr:col>
      <xdr:colOff>485775</xdr:colOff>
      <xdr:row>78</xdr:row>
      <xdr:rowOff>37174</xdr:rowOff>
    </xdr:to>
    <xdr:sp macro="" textlink="">
      <xdr:nvSpPr>
        <xdr:cNvPr id="207" name="円/楕円 206"/>
        <xdr:cNvSpPr/>
      </xdr:nvSpPr>
      <xdr:spPr>
        <a:xfrm>
          <a:off x="1079500" y="133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28301</xdr:rowOff>
    </xdr:from>
    <xdr:ext cx="469744" cy="259045"/>
    <xdr:sp macro="" textlink="">
      <xdr:nvSpPr>
        <xdr:cNvPr id="208" name="テキスト ボックス 207"/>
        <xdr:cNvSpPr txBox="1"/>
      </xdr:nvSpPr>
      <xdr:spPr>
        <a:xfrm>
          <a:off x="895427" y="134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15525</xdr:rowOff>
    </xdr:from>
    <xdr:to>
      <xdr:col>6</xdr:col>
      <xdr:colOff>511175</xdr:colOff>
      <xdr:row>93</xdr:row>
      <xdr:rowOff>56139</xdr:rowOff>
    </xdr:to>
    <xdr:cxnSp macro="">
      <xdr:nvCxnSpPr>
        <xdr:cNvPr id="236" name="直線コネクタ 235"/>
        <xdr:cNvCxnSpPr/>
      </xdr:nvCxnSpPr>
      <xdr:spPr>
        <a:xfrm flipV="1">
          <a:off x="3797300" y="15960375"/>
          <a:ext cx="8382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132204</xdr:rowOff>
    </xdr:from>
    <xdr:ext cx="534377" cy="259045"/>
    <xdr:sp macro="" textlink="">
      <xdr:nvSpPr>
        <xdr:cNvPr id="237"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56139</xdr:rowOff>
    </xdr:from>
    <xdr:to>
      <xdr:col>5</xdr:col>
      <xdr:colOff>358775</xdr:colOff>
      <xdr:row>93</xdr:row>
      <xdr:rowOff>140843</xdr:rowOff>
    </xdr:to>
    <xdr:cxnSp macro="">
      <xdr:nvCxnSpPr>
        <xdr:cNvPr id="239" name="直線コネクタ 238"/>
        <xdr:cNvCxnSpPr/>
      </xdr:nvCxnSpPr>
      <xdr:spPr>
        <a:xfrm flipV="1">
          <a:off x="2908300" y="16000989"/>
          <a:ext cx="889000" cy="8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127540</xdr:rowOff>
    </xdr:from>
    <xdr:ext cx="534377" cy="259045"/>
    <xdr:sp macro="" textlink="">
      <xdr:nvSpPr>
        <xdr:cNvPr id="241" name="テキスト ボックス 240"/>
        <xdr:cNvSpPr txBox="1"/>
      </xdr:nvSpPr>
      <xdr:spPr>
        <a:xfrm>
          <a:off x="3530111" y="1658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140843</xdr:rowOff>
    </xdr:from>
    <xdr:to>
      <xdr:col>4</xdr:col>
      <xdr:colOff>155575</xdr:colOff>
      <xdr:row>94</xdr:row>
      <xdr:rowOff>5283</xdr:rowOff>
    </xdr:to>
    <xdr:cxnSp macro="">
      <xdr:nvCxnSpPr>
        <xdr:cNvPr id="242" name="直線コネクタ 241"/>
        <xdr:cNvCxnSpPr/>
      </xdr:nvCxnSpPr>
      <xdr:spPr>
        <a:xfrm flipV="1">
          <a:off x="2019300" y="16085693"/>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47210</xdr:rowOff>
    </xdr:from>
    <xdr:ext cx="534377" cy="259045"/>
    <xdr:sp macro="" textlink="">
      <xdr:nvSpPr>
        <xdr:cNvPr id="244" name="テキスト ボックス 243"/>
        <xdr:cNvSpPr txBox="1"/>
      </xdr:nvSpPr>
      <xdr:spPr>
        <a:xfrm>
          <a:off x="2641111" y="1667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5283</xdr:rowOff>
    </xdr:from>
    <xdr:to>
      <xdr:col>2</xdr:col>
      <xdr:colOff>638175</xdr:colOff>
      <xdr:row>94</xdr:row>
      <xdr:rowOff>46996</xdr:rowOff>
    </xdr:to>
    <xdr:cxnSp macro="">
      <xdr:nvCxnSpPr>
        <xdr:cNvPr id="245" name="直線コネクタ 244"/>
        <xdr:cNvCxnSpPr/>
      </xdr:nvCxnSpPr>
      <xdr:spPr>
        <a:xfrm flipV="1">
          <a:off x="1130300" y="16121583"/>
          <a:ext cx="889000" cy="4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58656</xdr:rowOff>
    </xdr:from>
    <xdr:ext cx="534377" cy="259045"/>
    <xdr:sp macro="" textlink="">
      <xdr:nvSpPr>
        <xdr:cNvPr id="247" name="テキスト ボックス 246"/>
        <xdr:cNvSpPr txBox="1"/>
      </xdr:nvSpPr>
      <xdr:spPr>
        <a:xfrm>
          <a:off x="1752111" y="166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86575</xdr:rowOff>
    </xdr:from>
    <xdr:ext cx="534377" cy="259045"/>
    <xdr:sp macro="" textlink="">
      <xdr:nvSpPr>
        <xdr:cNvPr id="249" name="テキスト ボックス 248"/>
        <xdr:cNvSpPr txBox="1"/>
      </xdr:nvSpPr>
      <xdr:spPr>
        <a:xfrm>
          <a:off x="863111" y="167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136175</xdr:rowOff>
    </xdr:from>
    <xdr:to>
      <xdr:col>6</xdr:col>
      <xdr:colOff>561975</xdr:colOff>
      <xdr:row>93</xdr:row>
      <xdr:rowOff>66325</xdr:rowOff>
    </xdr:to>
    <xdr:sp macro="" textlink="">
      <xdr:nvSpPr>
        <xdr:cNvPr id="255" name="円/楕円 254"/>
        <xdr:cNvSpPr/>
      </xdr:nvSpPr>
      <xdr:spPr>
        <a:xfrm>
          <a:off x="4584700" y="159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159052</xdr:rowOff>
    </xdr:from>
    <xdr:ext cx="599010" cy="259045"/>
    <xdr:sp macro="" textlink="">
      <xdr:nvSpPr>
        <xdr:cNvPr id="256" name="扶助費該当値テキスト"/>
        <xdr:cNvSpPr txBox="1"/>
      </xdr:nvSpPr>
      <xdr:spPr>
        <a:xfrm>
          <a:off x="4686300" y="1576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124,398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5339</xdr:rowOff>
    </xdr:from>
    <xdr:to>
      <xdr:col>5</xdr:col>
      <xdr:colOff>409575</xdr:colOff>
      <xdr:row>93</xdr:row>
      <xdr:rowOff>106939</xdr:rowOff>
    </xdr:to>
    <xdr:sp macro="" textlink="">
      <xdr:nvSpPr>
        <xdr:cNvPr id="257" name="円/楕円 256"/>
        <xdr:cNvSpPr/>
      </xdr:nvSpPr>
      <xdr:spPr>
        <a:xfrm>
          <a:off x="3746500" y="1595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123466</xdr:rowOff>
    </xdr:from>
    <xdr:ext cx="599010" cy="259045"/>
    <xdr:sp macro="" textlink="">
      <xdr:nvSpPr>
        <xdr:cNvPr id="258" name="テキスト ボックス 257"/>
        <xdr:cNvSpPr txBox="1"/>
      </xdr:nvSpPr>
      <xdr:spPr>
        <a:xfrm>
          <a:off x="3497794" y="1572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121,733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90043</xdr:rowOff>
    </xdr:from>
    <xdr:to>
      <xdr:col>4</xdr:col>
      <xdr:colOff>206375</xdr:colOff>
      <xdr:row>94</xdr:row>
      <xdr:rowOff>20193</xdr:rowOff>
    </xdr:to>
    <xdr:sp macro="" textlink="">
      <xdr:nvSpPr>
        <xdr:cNvPr id="259" name="円/楕円 258"/>
        <xdr:cNvSpPr/>
      </xdr:nvSpPr>
      <xdr:spPr>
        <a:xfrm>
          <a:off x="2857500" y="160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36720</xdr:rowOff>
    </xdr:from>
    <xdr:ext cx="599010" cy="259045"/>
    <xdr:sp macro="" textlink="">
      <xdr:nvSpPr>
        <xdr:cNvPr id="260" name="テキスト ボックス 259"/>
        <xdr:cNvSpPr txBox="1"/>
      </xdr:nvSpPr>
      <xdr:spPr>
        <a:xfrm>
          <a:off x="2608794" y="1581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116,175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125933</xdr:rowOff>
    </xdr:from>
    <xdr:to>
      <xdr:col>3</xdr:col>
      <xdr:colOff>3175</xdr:colOff>
      <xdr:row>94</xdr:row>
      <xdr:rowOff>56083</xdr:rowOff>
    </xdr:to>
    <xdr:sp macro="" textlink="">
      <xdr:nvSpPr>
        <xdr:cNvPr id="261" name="円/楕円 260"/>
        <xdr:cNvSpPr/>
      </xdr:nvSpPr>
      <xdr:spPr>
        <a:xfrm>
          <a:off x="1968500" y="160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72610</xdr:rowOff>
    </xdr:from>
    <xdr:ext cx="599010" cy="259045"/>
    <xdr:sp macro="" textlink="">
      <xdr:nvSpPr>
        <xdr:cNvPr id="262" name="テキスト ボックス 261"/>
        <xdr:cNvSpPr txBox="1"/>
      </xdr:nvSpPr>
      <xdr:spPr>
        <a:xfrm>
          <a:off x="1719794" y="1584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113,820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167646</xdr:rowOff>
    </xdr:from>
    <xdr:to>
      <xdr:col>1</xdr:col>
      <xdr:colOff>485775</xdr:colOff>
      <xdr:row>94</xdr:row>
      <xdr:rowOff>97796</xdr:rowOff>
    </xdr:to>
    <xdr:sp macro="" textlink="">
      <xdr:nvSpPr>
        <xdr:cNvPr id="263" name="円/楕円 262"/>
        <xdr:cNvSpPr/>
      </xdr:nvSpPr>
      <xdr:spPr>
        <a:xfrm>
          <a:off x="1079500" y="161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114323</xdr:rowOff>
    </xdr:from>
    <xdr:ext cx="599010" cy="259045"/>
    <xdr:sp macro="" textlink="">
      <xdr:nvSpPr>
        <xdr:cNvPr id="264" name="テキスト ボックス 263"/>
        <xdr:cNvSpPr txBox="1"/>
      </xdr:nvSpPr>
      <xdr:spPr>
        <a:xfrm>
          <a:off x="830794" y="1588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18019</xdr:rowOff>
    </xdr:from>
    <xdr:to>
      <xdr:col>15</xdr:col>
      <xdr:colOff>180975</xdr:colOff>
      <xdr:row>36</xdr:row>
      <xdr:rowOff>79970</xdr:rowOff>
    </xdr:to>
    <xdr:cxnSp macro="">
      <xdr:nvCxnSpPr>
        <xdr:cNvPr id="296" name="直線コネクタ 295"/>
        <xdr:cNvCxnSpPr/>
      </xdr:nvCxnSpPr>
      <xdr:spPr>
        <a:xfrm flipV="1">
          <a:off x="9639300" y="6190219"/>
          <a:ext cx="8382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110405</xdr:rowOff>
    </xdr:from>
    <xdr:ext cx="534377" cy="259045"/>
    <xdr:sp macro="" textlink="">
      <xdr:nvSpPr>
        <xdr:cNvPr id="297" name="補助費等平均値テキスト"/>
        <xdr:cNvSpPr txBox="1"/>
      </xdr:nvSpPr>
      <xdr:spPr>
        <a:xfrm>
          <a:off x="10528300" y="593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79970</xdr:rowOff>
    </xdr:from>
    <xdr:to>
      <xdr:col>14</xdr:col>
      <xdr:colOff>28575</xdr:colOff>
      <xdr:row>36</xdr:row>
      <xdr:rowOff>132352</xdr:rowOff>
    </xdr:to>
    <xdr:cxnSp macro="">
      <xdr:nvCxnSpPr>
        <xdr:cNvPr id="299" name="直線コネクタ 298"/>
        <xdr:cNvCxnSpPr/>
      </xdr:nvCxnSpPr>
      <xdr:spPr>
        <a:xfrm flipV="1">
          <a:off x="8750300" y="6252170"/>
          <a:ext cx="8890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130609</xdr:rowOff>
    </xdr:from>
    <xdr:ext cx="534377" cy="259045"/>
    <xdr:sp macro="" textlink="">
      <xdr:nvSpPr>
        <xdr:cNvPr id="301" name="テキスト ボックス 300"/>
        <xdr:cNvSpPr txBox="1"/>
      </xdr:nvSpPr>
      <xdr:spPr>
        <a:xfrm>
          <a:off x="9372111" y="57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97834</xdr:rowOff>
    </xdr:from>
    <xdr:to>
      <xdr:col>12</xdr:col>
      <xdr:colOff>511175</xdr:colOff>
      <xdr:row>36</xdr:row>
      <xdr:rowOff>132352</xdr:rowOff>
    </xdr:to>
    <xdr:cxnSp macro="">
      <xdr:nvCxnSpPr>
        <xdr:cNvPr id="302" name="直線コネクタ 301"/>
        <xdr:cNvCxnSpPr/>
      </xdr:nvCxnSpPr>
      <xdr:spPr>
        <a:xfrm>
          <a:off x="7861300" y="6270034"/>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127148</xdr:rowOff>
    </xdr:from>
    <xdr:ext cx="534377" cy="259045"/>
    <xdr:sp macro="" textlink="">
      <xdr:nvSpPr>
        <xdr:cNvPr id="304" name="テキスト ボックス 303"/>
        <xdr:cNvSpPr txBox="1"/>
      </xdr:nvSpPr>
      <xdr:spPr>
        <a:xfrm>
          <a:off x="8483111" y="5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97834</xdr:rowOff>
    </xdr:from>
    <xdr:to>
      <xdr:col>11</xdr:col>
      <xdr:colOff>307975</xdr:colOff>
      <xdr:row>36</xdr:row>
      <xdr:rowOff>130066</xdr:rowOff>
    </xdr:to>
    <xdr:cxnSp macro="">
      <xdr:nvCxnSpPr>
        <xdr:cNvPr id="305" name="直線コネクタ 304"/>
        <xdr:cNvCxnSpPr/>
      </xdr:nvCxnSpPr>
      <xdr:spPr>
        <a:xfrm flipV="1">
          <a:off x="6972300" y="6270034"/>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7" name="テキスト ボックス 306"/>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52200</xdr:rowOff>
    </xdr:from>
    <xdr:ext cx="534377" cy="259045"/>
    <xdr:sp macro="" textlink="">
      <xdr:nvSpPr>
        <xdr:cNvPr id="309" name="テキスト ボックス 308"/>
        <xdr:cNvSpPr txBox="1"/>
      </xdr:nvSpPr>
      <xdr:spPr>
        <a:xfrm>
          <a:off x="6705111" y="5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138669</xdr:rowOff>
    </xdr:from>
    <xdr:to>
      <xdr:col>15</xdr:col>
      <xdr:colOff>231775</xdr:colOff>
      <xdr:row>36</xdr:row>
      <xdr:rowOff>68819</xdr:rowOff>
    </xdr:to>
    <xdr:sp macro="" textlink="">
      <xdr:nvSpPr>
        <xdr:cNvPr id="315" name="円/楕円 314"/>
        <xdr:cNvSpPr/>
      </xdr:nvSpPr>
      <xdr:spPr>
        <a:xfrm>
          <a:off x="10426700" y="613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117096</xdr:rowOff>
    </xdr:from>
    <xdr:ext cx="534377" cy="259045"/>
    <xdr:sp macro="" textlink="">
      <xdr:nvSpPr>
        <xdr:cNvPr id="316" name="補助費等該当値テキスト"/>
        <xdr:cNvSpPr txBox="1"/>
      </xdr:nvSpPr>
      <xdr:spPr>
        <a:xfrm>
          <a:off x="10528300" y="61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28,226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29170</xdr:rowOff>
    </xdr:from>
    <xdr:to>
      <xdr:col>14</xdr:col>
      <xdr:colOff>79375</xdr:colOff>
      <xdr:row>36</xdr:row>
      <xdr:rowOff>130770</xdr:rowOff>
    </xdr:to>
    <xdr:sp macro="" textlink="">
      <xdr:nvSpPr>
        <xdr:cNvPr id="317" name="円/楕円 316"/>
        <xdr:cNvSpPr/>
      </xdr:nvSpPr>
      <xdr:spPr>
        <a:xfrm>
          <a:off x="9588500" y="62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121897</xdr:rowOff>
    </xdr:from>
    <xdr:ext cx="534377" cy="259045"/>
    <xdr:sp macro="" textlink="">
      <xdr:nvSpPr>
        <xdr:cNvPr id="318" name="テキスト ボックス 317"/>
        <xdr:cNvSpPr txBox="1"/>
      </xdr:nvSpPr>
      <xdr:spPr>
        <a:xfrm>
          <a:off x="9372111" y="629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81552</xdr:rowOff>
    </xdr:from>
    <xdr:to>
      <xdr:col>12</xdr:col>
      <xdr:colOff>561975</xdr:colOff>
      <xdr:row>37</xdr:row>
      <xdr:rowOff>11702</xdr:rowOff>
    </xdr:to>
    <xdr:sp macro="" textlink="">
      <xdr:nvSpPr>
        <xdr:cNvPr id="319" name="円/楕円 318"/>
        <xdr:cNvSpPr/>
      </xdr:nvSpPr>
      <xdr:spPr>
        <a:xfrm>
          <a:off x="8699500" y="62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2829</xdr:rowOff>
    </xdr:from>
    <xdr:ext cx="534377" cy="259045"/>
    <xdr:sp macro="" textlink="">
      <xdr:nvSpPr>
        <xdr:cNvPr id="320" name="テキスト ボックス 319"/>
        <xdr:cNvSpPr txBox="1"/>
      </xdr:nvSpPr>
      <xdr:spPr>
        <a:xfrm>
          <a:off x="8483111" y="634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47034</xdr:rowOff>
    </xdr:from>
    <xdr:to>
      <xdr:col>11</xdr:col>
      <xdr:colOff>358775</xdr:colOff>
      <xdr:row>36</xdr:row>
      <xdr:rowOff>148634</xdr:rowOff>
    </xdr:to>
    <xdr:sp macro="" textlink="">
      <xdr:nvSpPr>
        <xdr:cNvPr id="321" name="円/楕円 320"/>
        <xdr:cNvSpPr/>
      </xdr:nvSpPr>
      <xdr:spPr>
        <a:xfrm>
          <a:off x="7810500" y="62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139761</xdr:rowOff>
    </xdr:from>
    <xdr:ext cx="534377" cy="259045"/>
    <xdr:sp macro="" textlink="">
      <xdr:nvSpPr>
        <xdr:cNvPr id="322" name="テキスト ボックス 321"/>
        <xdr:cNvSpPr txBox="1"/>
      </xdr:nvSpPr>
      <xdr:spPr>
        <a:xfrm>
          <a:off x="7594111" y="631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79266</xdr:rowOff>
    </xdr:from>
    <xdr:to>
      <xdr:col>10</xdr:col>
      <xdr:colOff>155575</xdr:colOff>
      <xdr:row>37</xdr:row>
      <xdr:rowOff>9416</xdr:rowOff>
    </xdr:to>
    <xdr:sp macro="" textlink="">
      <xdr:nvSpPr>
        <xdr:cNvPr id="323" name="円/楕円 322"/>
        <xdr:cNvSpPr/>
      </xdr:nvSpPr>
      <xdr:spPr>
        <a:xfrm>
          <a:off x="6921500" y="62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543</xdr:rowOff>
    </xdr:from>
    <xdr:ext cx="534377" cy="259045"/>
    <xdr:sp macro="" textlink="">
      <xdr:nvSpPr>
        <xdr:cNvPr id="324" name="テキスト ボックス 323"/>
        <xdr:cNvSpPr txBox="1"/>
      </xdr:nvSpPr>
      <xdr:spPr>
        <a:xfrm>
          <a:off x="6705111" y="634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89815</xdr:rowOff>
    </xdr:from>
    <xdr:to>
      <xdr:col>15</xdr:col>
      <xdr:colOff>180975</xdr:colOff>
      <xdr:row>56</xdr:row>
      <xdr:rowOff>123266</xdr:rowOff>
    </xdr:to>
    <xdr:cxnSp macro="">
      <xdr:nvCxnSpPr>
        <xdr:cNvPr id="353" name="直線コネクタ 352"/>
        <xdr:cNvCxnSpPr/>
      </xdr:nvCxnSpPr>
      <xdr:spPr>
        <a:xfrm>
          <a:off x="9639300" y="9691015"/>
          <a:ext cx="838200" cy="3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89815</xdr:rowOff>
    </xdr:from>
    <xdr:to>
      <xdr:col>14</xdr:col>
      <xdr:colOff>28575</xdr:colOff>
      <xdr:row>57</xdr:row>
      <xdr:rowOff>65532</xdr:rowOff>
    </xdr:to>
    <xdr:cxnSp macro="">
      <xdr:nvCxnSpPr>
        <xdr:cNvPr id="356" name="直線コネクタ 355"/>
        <xdr:cNvCxnSpPr/>
      </xdr:nvCxnSpPr>
      <xdr:spPr>
        <a:xfrm flipV="1">
          <a:off x="8750300" y="9691015"/>
          <a:ext cx="889000" cy="1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8" name="テキスト ボックス 357"/>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65532</xdr:rowOff>
    </xdr:from>
    <xdr:to>
      <xdr:col>12</xdr:col>
      <xdr:colOff>511175</xdr:colOff>
      <xdr:row>57</xdr:row>
      <xdr:rowOff>141542</xdr:rowOff>
    </xdr:to>
    <xdr:cxnSp macro="">
      <xdr:nvCxnSpPr>
        <xdr:cNvPr id="359" name="直線コネクタ 358"/>
        <xdr:cNvCxnSpPr/>
      </xdr:nvCxnSpPr>
      <xdr:spPr>
        <a:xfrm flipV="1">
          <a:off x="7861300" y="9838182"/>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151909</xdr:rowOff>
    </xdr:from>
    <xdr:ext cx="534377" cy="259045"/>
    <xdr:sp macro="" textlink="">
      <xdr:nvSpPr>
        <xdr:cNvPr id="361" name="テキスト ボックス 360"/>
        <xdr:cNvSpPr txBox="1"/>
      </xdr:nvSpPr>
      <xdr:spPr>
        <a:xfrm>
          <a:off x="8483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55829</xdr:rowOff>
    </xdr:from>
    <xdr:to>
      <xdr:col>11</xdr:col>
      <xdr:colOff>307975</xdr:colOff>
      <xdr:row>57</xdr:row>
      <xdr:rowOff>141542</xdr:rowOff>
    </xdr:to>
    <xdr:cxnSp macro="">
      <xdr:nvCxnSpPr>
        <xdr:cNvPr id="362" name="直線コネクタ 361"/>
        <xdr:cNvCxnSpPr/>
      </xdr:nvCxnSpPr>
      <xdr:spPr>
        <a:xfrm>
          <a:off x="6972300" y="9828479"/>
          <a:ext cx="889000" cy="8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6" name="テキスト ボックス 365"/>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72466</xdr:rowOff>
    </xdr:from>
    <xdr:to>
      <xdr:col>15</xdr:col>
      <xdr:colOff>231775</xdr:colOff>
      <xdr:row>57</xdr:row>
      <xdr:rowOff>2616</xdr:rowOff>
    </xdr:to>
    <xdr:sp macro="" textlink="">
      <xdr:nvSpPr>
        <xdr:cNvPr id="372" name="円/楕円 371"/>
        <xdr:cNvSpPr/>
      </xdr:nvSpPr>
      <xdr:spPr>
        <a:xfrm>
          <a:off x="10426700" y="96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50893</xdr:rowOff>
    </xdr:from>
    <xdr:ext cx="534377" cy="259045"/>
    <xdr:sp macro="" textlink="">
      <xdr:nvSpPr>
        <xdr:cNvPr id="373" name="普通建設事業費該当値テキスト"/>
        <xdr:cNvSpPr txBox="1"/>
      </xdr:nvSpPr>
      <xdr:spPr>
        <a:xfrm>
          <a:off x="10528300" y="96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34,294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39015</xdr:rowOff>
    </xdr:from>
    <xdr:to>
      <xdr:col>14</xdr:col>
      <xdr:colOff>79375</xdr:colOff>
      <xdr:row>56</xdr:row>
      <xdr:rowOff>140615</xdr:rowOff>
    </xdr:to>
    <xdr:sp macro="" textlink="">
      <xdr:nvSpPr>
        <xdr:cNvPr id="374" name="円/楕円 373"/>
        <xdr:cNvSpPr/>
      </xdr:nvSpPr>
      <xdr:spPr>
        <a:xfrm>
          <a:off x="9588500" y="96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131742</xdr:rowOff>
    </xdr:from>
    <xdr:ext cx="534377" cy="259045"/>
    <xdr:sp macro="" textlink="">
      <xdr:nvSpPr>
        <xdr:cNvPr id="375" name="テキスト ボックス 374"/>
        <xdr:cNvSpPr txBox="1"/>
      </xdr:nvSpPr>
      <xdr:spPr>
        <a:xfrm>
          <a:off x="9372111" y="973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14732</xdr:rowOff>
    </xdr:from>
    <xdr:to>
      <xdr:col>12</xdr:col>
      <xdr:colOff>561975</xdr:colOff>
      <xdr:row>57</xdr:row>
      <xdr:rowOff>116332</xdr:rowOff>
    </xdr:to>
    <xdr:sp macro="" textlink="">
      <xdr:nvSpPr>
        <xdr:cNvPr id="376" name="円/楕円 375"/>
        <xdr:cNvSpPr/>
      </xdr:nvSpPr>
      <xdr:spPr>
        <a:xfrm>
          <a:off x="8699500" y="97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107459</xdr:rowOff>
    </xdr:from>
    <xdr:ext cx="534377" cy="259045"/>
    <xdr:sp macro="" textlink="">
      <xdr:nvSpPr>
        <xdr:cNvPr id="377" name="テキスト ボックス 376"/>
        <xdr:cNvSpPr txBox="1"/>
      </xdr:nvSpPr>
      <xdr:spPr>
        <a:xfrm>
          <a:off x="8483111" y="98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90742</xdr:rowOff>
    </xdr:from>
    <xdr:to>
      <xdr:col>11</xdr:col>
      <xdr:colOff>358775</xdr:colOff>
      <xdr:row>58</xdr:row>
      <xdr:rowOff>20892</xdr:rowOff>
    </xdr:to>
    <xdr:sp macro="" textlink="">
      <xdr:nvSpPr>
        <xdr:cNvPr id="378" name="円/楕円 377"/>
        <xdr:cNvSpPr/>
      </xdr:nvSpPr>
      <xdr:spPr>
        <a:xfrm>
          <a:off x="7810500" y="98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12019</xdr:rowOff>
    </xdr:from>
    <xdr:ext cx="534377" cy="259045"/>
    <xdr:sp macro="" textlink="">
      <xdr:nvSpPr>
        <xdr:cNvPr id="379" name="テキスト ボックス 378"/>
        <xdr:cNvSpPr txBox="1"/>
      </xdr:nvSpPr>
      <xdr:spPr>
        <a:xfrm>
          <a:off x="7594111" y="995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5029</xdr:rowOff>
    </xdr:from>
    <xdr:to>
      <xdr:col>10</xdr:col>
      <xdr:colOff>155575</xdr:colOff>
      <xdr:row>57</xdr:row>
      <xdr:rowOff>106629</xdr:rowOff>
    </xdr:to>
    <xdr:sp macro="" textlink="">
      <xdr:nvSpPr>
        <xdr:cNvPr id="380" name="円/楕円 379"/>
        <xdr:cNvSpPr/>
      </xdr:nvSpPr>
      <xdr:spPr>
        <a:xfrm>
          <a:off x="6921500" y="97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97756</xdr:rowOff>
    </xdr:from>
    <xdr:ext cx="534377" cy="259045"/>
    <xdr:sp macro="" textlink="">
      <xdr:nvSpPr>
        <xdr:cNvPr id="381" name="テキスト ボックス 380"/>
        <xdr:cNvSpPr txBox="1"/>
      </xdr:nvSpPr>
      <xdr:spPr>
        <a:xfrm>
          <a:off x="6705111" y="98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34734</xdr:rowOff>
    </xdr:from>
    <xdr:to>
      <xdr:col>15</xdr:col>
      <xdr:colOff>180975</xdr:colOff>
      <xdr:row>77</xdr:row>
      <xdr:rowOff>90666</xdr:rowOff>
    </xdr:to>
    <xdr:cxnSp macro="">
      <xdr:nvCxnSpPr>
        <xdr:cNvPr id="410" name="直線コネクタ 409"/>
        <xdr:cNvCxnSpPr/>
      </xdr:nvCxnSpPr>
      <xdr:spPr>
        <a:xfrm>
          <a:off x="9639300" y="13236384"/>
          <a:ext cx="838200" cy="5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39866</xdr:rowOff>
    </xdr:from>
    <xdr:to>
      <xdr:col>15</xdr:col>
      <xdr:colOff>231775</xdr:colOff>
      <xdr:row>77</xdr:row>
      <xdr:rowOff>141466</xdr:rowOff>
    </xdr:to>
    <xdr:sp macro="" textlink="">
      <xdr:nvSpPr>
        <xdr:cNvPr id="420" name="円/楕円 419"/>
        <xdr:cNvSpPr/>
      </xdr:nvSpPr>
      <xdr:spPr>
        <a:xfrm>
          <a:off x="10426700" y="132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18293</xdr:rowOff>
    </xdr:from>
    <xdr:ext cx="534377" cy="259045"/>
    <xdr:sp macro="" textlink="">
      <xdr:nvSpPr>
        <xdr:cNvPr id="421" name="普通建設事業費 （ うち新規整備　）該当値テキスト"/>
        <xdr:cNvSpPr txBox="1"/>
      </xdr:nvSpPr>
      <xdr:spPr>
        <a:xfrm>
          <a:off x="10528300" y="132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155384</xdr:rowOff>
    </xdr:from>
    <xdr:to>
      <xdr:col>14</xdr:col>
      <xdr:colOff>79375</xdr:colOff>
      <xdr:row>77</xdr:row>
      <xdr:rowOff>85534</xdr:rowOff>
    </xdr:to>
    <xdr:sp macro="" textlink="">
      <xdr:nvSpPr>
        <xdr:cNvPr id="422" name="円/楕円 421"/>
        <xdr:cNvSpPr/>
      </xdr:nvSpPr>
      <xdr:spPr>
        <a:xfrm>
          <a:off x="9588500" y="131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76661</xdr:rowOff>
    </xdr:from>
    <xdr:ext cx="534377" cy="259045"/>
    <xdr:sp macro="" textlink="">
      <xdr:nvSpPr>
        <xdr:cNvPr id="423" name="テキスト ボックス 422"/>
        <xdr:cNvSpPr txBox="1"/>
      </xdr:nvSpPr>
      <xdr:spPr>
        <a:xfrm>
          <a:off x="9372111" y="132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153668</xdr:rowOff>
    </xdr:from>
    <xdr:to>
      <xdr:col>15</xdr:col>
      <xdr:colOff>180975</xdr:colOff>
      <xdr:row>96</xdr:row>
      <xdr:rowOff>169807</xdr:rowOff>
    </xdr:to>
    <xdr:cxnSp macro="">
      <xdr:nvCxnSpPr>
        <xdr:cNvPr id="450" name="直線コネクタ 449"/>
        <xdr:cNvCxnSpPr/>
      </xdr:nvCxnSpPr>
      <xdr:spPr>
        <a:xfrm>
          <a:off x="9639300" y="16612868"/>
          <a:ext cx="8382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51" name="普通建設事業費 （ うち更新整備　）平均値テキスト"/>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4" name="テキスト ボックス 453"/>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119007</xdr:rowOff>
    </xdr:from>
    <xdr:to>
      <xdr:col>15</xdr:col>
      <xdr:colOff>231775</xdr:colOff>
      <xdr:row>97</xdr:row>
      <xdr:rowOff>49157</xdr:rowOff>
    </xdr:to>
    <xdr:sp macro="" textlink="">
      <xdr:nvSpPr>
        <xdr:cNvPr id="460" name="円/楕円 459"/>
        <xdr:cNvSpPr/>
      </xdr:nvSpPr>
      <xdr:spPr>
        <a:xfrm>
          <a:off x="10426700" y="165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97434</xdr:rowOff>
    </xdr:from>
    <xdr:ext cx="534377" cy="259045"/>
    <xdr:sp macro="" textlink="">
      <xdr:nvSpPr>
        <xdr:cNvPr id="461" name="普通建設事業費 （ うち更新整備　）該当値テキスト"/>
        <xdr:cNvSpPr txBox="1"/>
      </xdr:nvSpPr>
      <xdr:spPr>
        <a:xfrm>
          <a:off x="10528300" y="1655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102868</xdr:rowOff>
    </xdr:from>
    <xdr:to>
      <xdr:col>14</xdr:col>
      <xdr:colOff>79375</xdr:colOff>
      <xdr:row>97</xdr:row>
      <xdr:rowOff>33018</xdr:rowOff>
    </xdr:to>
    <xdr:sp macro="" textlink="">
      <xdr:nvSpPr>
        <xdr:cNvPr id="462" name="円/楕円 461"/>
        <xdr:cNvSpPr/>
      </xdr:nvSpPr>
      <xdr:spPr>
        <a:xfrm>
          <a:off x="9588500" y="165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24145</xdr:rowOff>
    </xdr:from>
    <xdr:ext cx="534377" cy="259045"/>
    <xdr:sp macro="" textlink="">
      <xdr:nvSpPr>
        <xdr:cNvPr id="463" name="テキスト ボックス 462"/>
        <xdr:cNvSpPr txBox="1"/>
      </xdr:nvSpPr>
      <xdr:spPr>
        <a:xfrm>
          <a:off x="9372111" y="1665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500" name="テキスト ボックス 499"/>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5397</xdr:rowOff>
    </xdr:from>
    <xdr:to>
      <xdr:col>19</xdr:col>
      <xdr:colOff>644525</xdr:colOff>
      <xdr:row>39</xdr:row>
      <xdr:rowOff>44450</xdr:rowOff>
    </xdr:to>
    <xdr:cxnSp macro="">
      <xdr:nvCxnSpPr>
        <xdr:cNvPr id="501" name="直線コネクタ 500"/>
        <xdr:cNvCxnSpPr/>
      </xdr:nvCxnSpPr>
      <xdr:spPr>
        <a:xfrm>
          <a:off x="12814300" y="6691947"/>
          <a:ext cx="8890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3" name="テキスト ボックス 502"/>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5" name="テキスト ボックス 504"/>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126047</xdr:rowOff>
    </xdr:from>
    <xdr:to>
      <xdr:col>18</xdr:col>
      <xdr:colOff>492125</xdr:colOff>
      <xdr:row>39</xdr:row>
      <xdr:rowOff>56197</xdr:rowOff>
    </xdr:to>
    <xdr:sp macro="" textlink="">
      <xdr:nvSpPr>
        <xdr:cNvPr id="519" name="円/楕円 518"/>
        <xdr:cNvSpPr/>
      </xdr:nvSpPr>
      <xdr:spPr>
        <a:xfrm>
          <a:off x="12763500" y="66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47324</xdr:rowOff>
    </xdr:from>
    <xdr:ext cx="378565" cy="259045"/>
    <xdr:sp macro="" textlink="">
      <xdr:nvSpPr>
        <xdr:cNvPr id="520" name="テキスト ボックス 519"/>
        <xdr:cNvSpPr txBox="1"/>
      </xdr:nvSpPr>
      <xdr:spPr>
        <a:xfrm>
          <a:off x="12625017" y="6733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73112</xdr:rowOff>
    </xdr:from>
    <xdr:to>
      <xdr:col>23</xdr:col>
      <xdr:colOff>517525</xdr:colOff>
      <xdr:row>77</xdr:row>
      <xdr:rowOff>131749</xdr:rowOff>
    </xdr:to>
    <xdr:cxnSp macro="">
      <xdr:nvCxnSpPr>
        <xdr:cNvPr id="600" name="直線コネクタ 599"/>
        <xdr:cNvCxnSpPr/>
      </xdr:nvCxnSpPr>
      <xdr:spPr>
        <a:xfrm>
          <a:off x="15481300" y="13274762"/>
          <a:ext cx="838200" cy="5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55852</xdr:rowOff>
    </xdr:from>
    <xdr:ext cx="534377" cy="259045"/>
    <xdr:sp macro="" textlink="">
      <xdr:nvSpPr>
        <xdr:cNvPr id="601" name="公債費平均値テキスト"/>
        <xdr:cNvSpPr txBox="1"/>
      </xdr:nvSpPr>
      <xdr:spPr>
        <a:xfrm>
          <a:off x="16370300" y="1291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73112</xdr:rowOff>
    </xdr:from>
    <xdr:to>
      <xdr:col>22</xdr:col>
      <xdr:colOff>365125</xdr:colOff>
      <xdr:row>77</xdr:row>
      <xdr:rowOff>78598</xdr:rowOff>
    </xdr:to>
    <xdr:cxnSp macro="">
      <xdr:nvCxnSpPr>
        <xdr:cNvPr id="603" name="直線コネクタ 602"/>
        <xdr:cNvCxnSpPr/>
      </xdr:nvCxnSpPr>
      <xdr:spPr>
        <a:xfrm flipV="1">
          <a:off x="14592300" y="1327476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51302</xdr:rowOff>
    </xdr:from>
    <xdr:ext cx="534377" cy="259045"/>
    <xdr:sp macro="" textlink="">
      <xdr:nvSpPr>
        <xdr:cNvPr id="605" name="テキスト ボックス 604"/>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78598</xdr:rowOff>
    </xdr:from>
    <xdr:to>
      <xdr:col>21</xdr:col>
      <xdr:colOff>161925</xdr:colOff>
      <xdr:row>77</xdr:row>
      <xdr:rowOff>93556</xdr:rowOff>
    </xdr:to>
    <xdr:cxnSp macro="">
      <xdr:nvCxnSpPr>
        <xdr:cNvPr id="606" name="直線コネクタ 605"/>
        <xdr:cNvCxnSpPr/>
      </xdr:nvCxnSpPr>
      <xdr:spPr>
        <a:xfrm flipV="1">
          <a:off x="13703300" y="13280248"/>
          <a:ext cx="889000" cy="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42288</xdr:rowOff>
    </xdr:from>
    <xdr:ext cx="534377" cy="259045"/>
    <xdr:sp macro="" textlink="">
      <xdr:nvSpPr>
        <xdr:cNvPr id="608" name="テキスト ボックス 607"/>
        <xdr:cNvSpPr txBox="1"/>
      </xdr:nvSpPr>
      <xdr:spPr>
        <a:xfrm>
          <a:off x="14325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93556</xdr:rowOff>
    </xdr:from>
    <xdr:to>
      <xdr:col>19</xdr:col>
      <xdr:colOff>644525</xdr:colOff>
      <xdr:row>77</xdr:row>
      <xdr:rowOff>99369</xdr:rowOff>
    </xdr:to>
    <xdr:cxnSp macro="">
      <xdr:nvCxnSpPr>
        <xdr:cNvPr id="609" name="直線コネクタ 608"/>
        <xdr:cNvCxnSpPr/>
      </xdr:nvCxnSpPr>
      <xdr:spPr>
        <a:xfrm flipV="1">
          <a:off x="12814300" y="13295206"/>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1" name="テキスト ボックス 610"/>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28131</xdr:rowOff>
    </xdr:from>
    <xdr:ext cx="534377" cy="259045"/>
    <xdr:sp macro="" textlink="">
      <xdr:nvSpPr>
        <xdr:cNvPr id="613" name="テキスト ボックス 612"/>
        <xdr:cNvSpPr txBox="1"/>
      </xdr:nvSpPr>
      <xdr:spPr>
        <a:xfrm>
          <a:off x="12547111" y="127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80949</xdr:rowOff>
    </xdr:from>
    <xdr:to>
      <xdr:col>23</xdr:col>
      <xdr:colOff>568325</xdr:colOff>
      <xdr:row>78</xdr:row>
      <xdr:rowOff>11099</xdr:rowOff>
    </xdr:to>
    <xdr:sp macro="" textlink="">
      <xdr:nvSpPr>
        <xdr:cNvPr id="619" name="円/楕円 618"/>
        <xdr:cNvSpPr/>
      </xdr:nvSpPr>
      <xdr:spPr>
        <a:xfrm>
          <a:off x="16268700" y="132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167326</xdr:rowOff>
    </xdr:from>
    <xdr:ext cx="534377" cy="259045"/>
    <xdr:sp macro="" textlink="">
      <xdr:nvSpPr>
        <xdr:cNvPr id="620" name="公債費該当値テキスト"/>
        <xdr:cNvSpPr txBox="1"/>
      </xdr:nvSpPr>
      <xdr:spPr>
        <a:xfrm>
          <a:off x="16370300" y="1319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22312</xdr:rowOff>
    </xdr:from>
    <xdr:to>
      <xdr:col>22</xdr:col>
      <xdr:colOff>415925</xdr:colOff>
      <xdr:row>77</xdr:row>
      <xdr:rowOff>123912</xdr:rowOff>
    </xdr:to>
    <xdr:sp macro="" textlink="">
      <xdr:nvSpPr>
        <xdr:cNvPr id="621" name="円/楕円 620"/>
        <xdr:cNvSpPr/>
      </xdr:nvSpPr>
      <xdr:spPr>
        <a:xfrm>
          <a:off x="15430500" y="132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115039</xdr:rowOff>
    </xdr:from>
    <xdr:ext cx="534377" cy="259045"/>
    <xdr:sp macro="" textlink="">
      <xdr:nvSpPr>
        <xdr:cNvPr id="622" name="テキスト ボックス 621"/>
        <xdr:cNvSpPr txBox="1"/>
      </xdr:nvSpPr>
      <xdr:spPr>
        <a:xfrm>
          <a:off x="15214111" y="133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27798</xdr:rowOff>
    </xdr:from>
    <xdr:to>
      <xdr:col>21</xdr:col>
      <xdr:colOff>212725</xdr:colOff>
      <xdr:row>77</xdr:row>
      <xdr:rowOff>129398</xdr:rowOff>
    </xdr:to>
    <xdr:sp macro="" textlink="">
      <xdr:nvSpPr>
        <xdr:cNvPr id="623" name="円/楕円 622"/>
        <xdr:cNvSpPr/>
      </xdr:nvSpPr>
      <xdr:spPr>
        <a:xfrm>
          <a:off x="14541500" y="1322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120525</xdr:rowOff>
    </xdr:from>
    <xdr:ext cx="534377" cy="259045"/>
    <xdr:sp macro="" textlink="">
      <xdr:nvSpPr>
        <xdr:cNvPr id="624" name="テキスト ボックス 623"/>
        <xdr:cNvSpPr txBox="1"/>
      </xdr:nvSpPr>
      <xdr:spPr>
        <a:xfrm>
          <a:off x="14325111" y="1332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42756</xdr:rowOff>
    </xdr:from>
    <xdr:to>
      <xdr:col>20</xdr:col>
      <xdr:colOff>9525</xdr:colOff>
      <xdr:row>77</xdr:row>
      <xdr:rowOff>144356</xdr:rowOff>
    </xdr:to>
    <xdr:sp macro="" textlink="">
      <xdr:nvSpPr>
        <xdr:cNvPr id="625" name="円/楕円 624"/>
        <xdr:cNvSpPr/>
      </xdr:nvSpPr>
      <xdr:spPr>
        <a:xfrm>
          <a:off x="13652500" y="1324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135483</xdr:rowOff>
    </xdr:from>
    <xdr:ext cx="534377" cy="259045"/>
    <xdr:sp macro="" textlink="">
      <xdr:nvSpPr>
        <xdr:cNvPr id="626" name="テキスト ボックス 625"/>
        <xdr:cNvSpPr txBox="1"/>
      </xdr:nvSpPr>
      <xdr:spPr>
        <a:xfrm>
          <a:off x="13436111" y="1333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48569</xdr:rowOff>
    </xdr:from>
    <xdr:to>
      <xdr:col>18</xdr:col>
      <xdr:colOff>492125</xdr:colOff>
      <xdr:row>77</xdr:row>
      <xdr:rowOff>150169</xdr:rowOff>
    </xdr:to>
    <xdr:sp macro="" textlink="">
      <xdr:nvSpPr>
        <xdr:cNvPr id="627" name="円/楕円 626"/>
        <xdr:cNvSpPr/>
      </xdr:nvSpPr>
      <xdr:spPr>
        <a:xfrm>
          <a:off x="12763500" y="1325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141296</xdr:rowOff>
    </xdr:from>
    <xdr:ext cx="534377" cy="259045"/>
    <xdr:sp macro="" textlink="">
      <xdr:nvSpPr>
        <xdr:cNvPr id="628" name="テキスト ボックス 627"/>
        <xdr:cNvSpPr txBox="1"/>
      </xdr:nvSpPr>
      <xdr:spPr>
        <a:xfrm>
          <a:off x="12547111" y="1334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155663</xdr:rowOff>
    </xdr:from>
    <xdr:to>
      <xdr:col>23</xdr:col>
      <xdr:colOff>517525</xdr:colOff>
      <xdr:row>98</xdr:row>
      <xdr:rowOff>88821</xdr:rowOff>
    </xdr:to>
    <xdr:cxnSp macro="">
      <xdr:nvCxnSpPr>
        <xdr:cNvPr id="657" name="直線コネクタ 656"/>
        <xdr:cNvCxnSpPr/>
      </xdr:nvCxnSpPr>
      <xdr:spPr>
        <a:xfrm>
          <a:off x="15481300" y="16786313"/>
          <a:ext cx="838200" cy="10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54174</xdr:rowOff>
    </xdr:from>
    <xdr:ext cx="534377" cy="259045"/>
    <xdr:sp macro="" textlink="">
      <xdr:nvSpPr>
        <xdr:cNvPr id="658" name="積立金平均値テキスト"/>
        <xdr:cNvSpPr txBox="1"/>
      </xdr:nvSpPr>
      <xdr:spPr>
        <a:xfrm>
          <a:off x="16370300" y="16856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155663</xdr:rowOff>
    </xdr:from>
    <xdr:to>
      <xdr:col>22</xdr:col>
      <xdr:colOff>365125</xdr:colOff>
      <xdr:row>98</xdr:row>
      <xdr:rowOff>143281</xdr:rowOff>
    </xdr:to>
    <xdr:cxnSp macro="">
      <xdr:nvCxnSpPr>
        <xdr:cNvPr id="660" name="直線コネクタ 659"/>
        <xdr:cNvCxnSpPr/>
      </xdr:nvCxnSpPr>
      <xdr:spPr>
        <a:xfrm flipV="1">
          <a:off x="14592300" y="16786313"/>
          <a:ext cx="889000" cy="1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9003</xdr:rowOff>
    </xdr:from>
    <xdr:ext cx="534377" cy="259045"/>
    <xdr:sp macro="" textlink="">
      <xdr:nvSpPr>
        <xdr:cNvPr id="662" name="テキスト ボックス 661"/>
        <xdr:cNvSpPr txBox="1"/>
      </xdr:nvSpPr>
      <xdr:spPr>
        <a:xfrm>
          <a:off x="15214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143281</xdr:rowOff>
    </xdr:from>
    <xdr:to>
      <xdr:col>21</xdr:col>
      <xdr:colOff>161925</xdr:colOff>
      <xdr:row>98</xdr:row>
      <xdr:rowOff>147824</xdr:rowOff>
    </xdr:to>
    <xdr:cxnSp macro="">
      <xdr:nvCxnSpPr>
        <xdr:cNvPr id="663" name="直線コネクタ 662"/>
        <xdr:cNvCxnSpPr/>
      </xdr:nvCxnSpPr>
      <xdr:spPr>
        <a:xfrm flipV="1">
          <a:off x="13703300" y="16945381"/>
          <a:ext cx="889000" cy="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147824</xdr:rowOff>
    </xdr:from>
    <xdr:to>
      <xdr:col>19</xdr:col>
      <xdr:colOff>644525</xdr:colOff>
      <xdr:row>99</xdr:row>
      <xdr:rowOff>14579</xdr:rowOff>
    </xdr:to>
    <xdr:cxnSp macro="">
      <xdr:nvCxnSpPr>
        <xdr:cNvPr id="666" name="直線コネクタ 665"/>
        <xdr:cNvCxnSpPr/>
      </xdr:nvCxnSpPr>
      <xdr:spPr>
        <a:xfrm flipV="1">
          <a:off x="12814300" y="16949924"/>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8" name="テキスト ボックス 667"/>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32004</xdr:rowOff>
    </xdr:from>
    <xdr:ext cx="534377" cy="259045"/>
    <xdr:sp macro="" textlink="">
      <xdr:nvSpPr>
        <xdr:cNvPr id="670" name="テキスト ボックス 669"/>
        <xdr:cNvSpPr txBox="1"/>
      </xdr:nvSpPr>
      <xdr:spPr>
        <a:xfrm>
          <a:off x="12547111" y="16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38021</xdr:rowOff>
    </xdr:from>
    <xdr:to>
      <xdr:col>23</xdr:col>
      <xdr:colOff>568325</xdr:colOff>
      <xdr:row>98</xdr:row>
      <xdr:rowOff>139621</xdr:rowOff>
    </xdr:to>
    <xdr:sp macro="" textlink="">
      <xdr:nvSpPr>
        <xdr:cNvPr id="676" name="円/楕円 675"/>
        <xdr:cNvSpPr/>
      </xdr:nvSpPr>
      <xdr:spPr>
        <a:xfrm>
          <a:off x="16268700" y="1684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168848</xdr:rowOff>
    </xdr:from>
    <xdr:ext cx="534377" cy="259045"/>
    <xdr:sp macro="" textlink="">
      <xdr:nvSpPr>
        <xdr:cNvPr id="677" name="積立金該当値テキスト"/>
        <xdr:cNvSpPr txBox="1"/>
      </xdr:nvSpPr>
      <xdr:spPr>
        <a:xfrm>
          <a:off x="16370300" y="1662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104863</xdr:rowOff>
    </xdr:from>
    <xdr:to>
      <xdr:col>22</xdr:col>
      <xdr:colOff>415925</xdr:colOff>
      <xdr:row>98</xdr:row>
      <xdr:rowOff>35013</xdr:rowOff>
    </xdr:to>
    <xdr:sp macro="" textlink="">
      <xdr:nvSpPr>
        <xdr:cNvPr id="678" name="円/楕円 677"/>
        <xdr:cNvSpPr/>
      </xdr:nvSpPr>
      <xdr:spPr>
        <a:xfrm>
          <a:off x="15430500" y="167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51540</xdr:rowOff>
    </xdr:from>
    <xdr:ext cx="534377" cy="259045"/>
    <xdr:sp macro="" textlink="">
      <xdr:nvSpPr>
        <xdr:cNvPr id="679" name="テキスト ボックス 678"/>
        <xdr:cNvSpPr txBox="1"/>
      </xdr:nvSpPr>
      <xdr:spPr>
        <a:xfrm>
          <a:off x="15214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92481</xdr:rowOff>
    </xdr:from>
    <xdr:to>
      <xdr:col>21</xdr:col>
      <xdr:colOff>212725</xdr:colOff>
      <xdr:row>99</xdr:row>
      <xdr:rowOff>22631</xdr:rowOff>
    </xdr:to>
    <xdr:sp macro="" textlink="">
      <xdr:nvSpPr>
        <xdr:cNvPr id="680" name="円/楕円 679"/>
        <xdr:cNvSpPr/>
      </xdr:nvSpPr>
      <xdr:spPr>
        <a:xfrm>
          <a:off x="14541500" y="1689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13758</xdr:rowOff>
    </xdr:from>
    <xdr:ext cx="469744" cy="259045"/>
    <xdr:sp macro="" textlink="">
      <xdr:nvSpPr>
        <xdr:cNvPr id="681" name="テキスト ボックス 680"/>
        <xdr:cNvSpPr txBox="1"/>
      </xdr:nvSpPr>
      <xdr:spPr>
        <a:xfrm>
          <a:off x="14357427" y="1698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97024</xdr:rowOff>
    </xdr:from>
    <xdr:to>
      <xdr:col>20</xdr:col>
      <xdr:colOff>9525</xdr:colOff>
      <xdr:row>99</xdr:row>
      <xdr:rowOff>27174</xdr:rowOff>
    </xdr:to>
    <xdr:sp macro="" textlink="">
      <xdr:nvSpPr>
        <xdr:cNvPr id="682" name="円/楕円 681"/>
        <xdr:cNvSpPr/>
      </xdr:nvSpPr>
      <xdr:spPr>
        <a:xfrm>
          <a:off x="13652500" y="168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18301</xdr:rowOff>
    </xdr:from>
    <xdr:ext cx="469744" cy="259045"/>
    <xdr:sp macro="" textlink="">
      <xdr:nvSpPr>
        <xdr:cNvPr id="683" name="テキスト ボックス 682"/>
        <xdr:cNvSpPr txBox="1"/>
      </xdr:nvSpPr>
      <xdr:spPr>
        <a:xfrm>
          <a:off x="13468427" y="1699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135229</xdr:rowOff>
    </xdr:from>
    <xdr:to>
      <xdr:col>18</xdr:col>
      <xdr:colOff>492125</xdr:colOff>
      <xdr:row>99</xdr:row>
      <xdr:rowOff>65379</xdr:rowOff>
    </xdr:to>
    <xdr:sp macro="" textlink="">
      <xdr:nvSpPr>
        <xdr:cNvPr id="684" name="円/楕円 683"/>
        <xdr:cNvSpPr/>
      </xdr:nvSpPr>
      <xdr:spPr>
        <a:xfrm>
          <a:off x="12763500" y="169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56506</xdr:rowOff>
    </xdr:from>
    <xdr:ext cx="469744" cy="259045"/>
    <xdr:sp macro="" textlink="">
      <xdr:nvSpPr>
        <xdr:cNvPr id="685" name="テキスト ボックス 684"/>
        <xdr:cNvSpPr txBox="1"/>
      </xdr:nvSpPr>
      <xdr:spPr>
        <a:xfrm>
          <a:off x="12579427" y="1703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133528</xdr:rowOff>
    </xdr:from>
    <xdr:to>
      <xdr:col>32</xdr:col>
      <xdr:colOff>187325</xdr:colOff>
      <xdr:row>38</xdr:row>
      <xdr:rowOff>139700</xdr:rowOff>
    </xdr:to>
    <xdr:cxnSp macro="">
      <xdr:nvCxnSpPr>
        <xdr:cNvPr id="712" name="直線コネクタ 711"/>
        <xdr:cNvCxnSpPr/>
      </xdr:nvCxnSpPr>
      <xdr:spPr>
        <a:xfrm>
          <a:off x="21323300" y="6648628"/>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133528</xdr:rowOff>
    </xdr:from>
    <xdr:to>
      <xdr:col>31</xdr:col>
      <xdr:colOff>34925</xdr:colOff>
      <xdr:row>38</xdr:row>
      <xdr:rowOff>139700</xdr:rowOff>
    </xdr:to>
    <xdr:cxnSp macro="">
      <xdr:nvCxnSpPr>
        <xdr:cNvPr id="715" name="直線コネクタ 714"/>
        <xdr:cNvCxnSpPr/>
      </xdr:nvCxnSpPr>
      <xdr:spPr>
        <a:xfrm flipV="1">
          <a:off x="20434300" y="66486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8" name="直線コネクタ 71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1" name="直線コネクタ 72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82728</xdr:rowOff>
    </xdr:from>
    <xdr:to>
      <xdr:col>31</xdr:col>
      <xdr:colOff>85725</xdr:colOff>
      <xdr:row>39</xdr:row>
      <xdr:rowOff>12878</xdr:rowOff>
    </xdr:to>
    <xdr:sp macro="" textlink="">
      <xdr:nvSpPr>
        <xdr:cNvPr id="733" name="円/楕円 732"/>
        <xdr:cNvSpPr/>
      </xdr:nvSpPr>
      <xdr:spPr>
        <a:xfrm>
          <a:off x="21272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4005</xdr:rowOff>
    </xdr:from>
    <xdr:ext cx="313932" cy="259045"/>
    <xdr:sp macro="" textlink="">
      <xdr:nvSpPr>
        <xdr:cNvPr id="734" name="テキスト ボックス 733"/>
        <xdr:cNvSpPr txBox="1"/>
      </xdr:nvSpPr>
      <xdr:spPr>
        <a:xfrm>
          <a:off x="21166333" y="66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5" name="円/楕円 73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6" name="テキスト ボックス 73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7" name="円/楕円 73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8" name="テキスト ボックス 73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40411</xdr:rowOff>
    </xdr:from>
    <xdr:to>
      <xdr:col>32</xdr:col>
      <xdr:colOff>187325</xdr:colOff>
      <xdr:row>59</xdr:row>
      <xdr:rowOff>40411</xdr:rowOff>
    </xdr:to>
    <xdr:cxnSp macro="">
      <xdr:nvCxnSpPr>
        <xdr:cNvPr id="769" name="直線コネクタ 768"/>
        <xdr:cNvCxnSpPr/>
      </xdr:nvCxnSpPr>
      <xdr:spPr>
        <a:xfrm>
          <a:off x="21323300" y="10155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40411</xdr:rowOff>
    </xdr:from>
    <xdr:to>
      <xdr:col>31</xdr:col>
      <xdr:colOff>34925</xdr:colOff>
      <xdr:row>59</xdr:row>
      <xdr:rowOff>40411</xdr:rowOff>
    </xdr:to>
    <xdr:cxnSp macro="">
      <xdr:nvCxnSpPr>
        <xdr:cNvPr id="772" name="直線コネクタ 771"/>
        <xdr:cNvCxnSpPr/>
      </xdr:nvCxnSpPr>
      <xdr:spPr>
        <a:xfrm>
          <a:off x="20434300" y="10155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4" name="テキスト ボックス 773"/>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39725</xdr:rowOff>
    </xdr:from>
    <xdr:to>
      <xdr:col>29</xdr:col>
      <xdr:colOff>517525</xdr:colOff>
      <xdr:row>59</xdr:row>
      <xdr:rowOff>40411</xdr:rowOff>
    </xdr:to>
    <xdr:cxnSp macro="">
      <xdr:nvCxnSpPr>
        <xdr:cNvPr id="775" name="直線コネクタ 774"/>
        <xdr:cNvCxnSpPr/>
      </xdr:nvCxnSpPr>
      <xdr:spPr>
        <a:xfrm>
          <a:off x="19545300" y="1015527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7" name="テキスト ボックス 776"/>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39650</xdr:rowOff>
    </xdr:from>
    <xdr:to>
      <xdr:col>28</xdr:col>
      <xdr:colOff>314325</xdr:colOff>
      <xdr:row>59</xdr:row>
      <xdr:rowOff>39725</xdr:rowOff>
    </xdr:to>
    <xdr:cxnSp macro="">
      <xdr:nvCxnSpPr>
        <xdr:cNvPr id="778" name="直線コネクタ 777"/>
        <xdr:cNvCxnSpPr/>
      </xdr:nvCxnSpPr>
      <xdr:spPr>
        <a:xfrm>
          <a:off x="18656300" y="10155200"/>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80" name="テキスト ボックス 779"/>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70248</xdr:rowOff>
    </xdr:from>
    <xdr:ext cx="469744" cy="259045"/>
    <xdr:sp macro="" textlink="">
      <xdr:nvSpPr>
        <xdr:cNvPr id="782" name="テキスト ボックス 781"/>
        <xdr:cNvSpPr txBox="1"/>
      </xdr:nvSpPr>
      <xdr:spPr>
        <a:xfrm>
          <a:off x="18421427" y="93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161061</xdr:rowOff>
    </xdr:from>
    <xdr:to>
      <xdr:col>32</xdr:col>
      <xdr:colOff>238125</xdr:colOff>
      <xdr:row>59</xdr:row>
      <xdr:rowOff>91211</xdr:rowOff>
    </xdr:to>
    <xdr:sp macro="" textlink="">
      <xdr:nvSpPr>
        <xdr:cNvPr id="788" name="円/楕円 787"/>
        <xdr:cNvSpPr/>
      </xdr:nvSpPr>
      <xdr:spPr>
        <a:xfrm>
          <a:off x="22110700" y="101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75988</xdr:rowOff>
    </xdr:from>
    <xdr:ext cx="313932" cy="259045"/>
    <xdr:sp macro="" textlink="">
      <xdr:nvSpPr>
        <xdr:cNvPr id="789" name="貸付金該当値テキスト"/>
        <xdr:cNvSpPr txBox="1"/>
      </xdr:nvSpPr>
      <xdr:spPr>
        <a:xfrm>
          <a:off x="22212300" y="1002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161061</xdr:rowOff>
    </xdr:from>
    <xdr:to>
      <xdr:col>31</xdr:col>
      <xdr:colOff>85725</xdr:colOff>
      <xdr:row>59</xdr:row>
      <xdr:rowOff>91211</xdr:rowOff>
    </xdr:to>
    <xdr:sp macro="" textlink="">
      <xdr:nvSpPr>
        <xdr:cNvPr id="790" name="円/楕円 789"/>
        <xdr:cNvSpPr/>
      </xdr:nvSpPr>
      <xdr:spPr>
        <a:xfrm>
          <a:off x="21272500" y="101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82338</xdr:rowOff>
    </xdr:from>
    <xdr:ext cx="313932" cy="259045"/>
    <xdr:sp macro="" textlink="">
      <xdr:nvSpPr>
        <xdr:cNvPr id="791" name="テキスト ボックス 790"/>
        <xdr:cNvSpPr txBox="1"/>
      </xdr:nvSpPr>
      <xdr:spPr>
        <a:xfrm>
          <a:off x="21166333" y="10197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161061</xdr:rowOff>
    </xdr:from>
    <xdr:to>
      <xdr:col>29</xdr:col>
      <xdr:colOff>568325</xdr:colOff>
      <xdr:row>59</xdr:row>
      <xdr:rowOff>91211</xdr:rowOff>
    </xdr:to>
    <xdr:sp macro="" textlink="">
      <xdr:nvSpPr>
        <xdr:cNvPr id="792" name="円/楕円 791"/>
        <xdr:cNvSpPr/>
      </xdr:nvSpPr>
      <xdr:spPr>
        <a:xfrm>
          <a:off x="20383500" y="101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82338</xdr:rowOff>
    </xdr:from>
    <xdr:ext cx="313932" cy="259045"/>
    <xdr:sp macro="" textlink="">
      <xdr:nvSpPr>
        <xdr:cNvPr id="793" name="テキスト ボックス 792"/>
        <xdr:cNvSpPr txBox="1"/>
      </xdr:nvSpPr>
      <xdr:spPr>
        <a:xfrm>
          <a:off x="20277333" y="10197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160375</xdr:rowOff>
    </xdr:from>
    <xdr:to>
      <xdr:col>28</xdr:col>
      <xdr:colOff>365125</xdr:colOff>
      <xdr:row>59</xdr:row>
      <xdr:rowOff>90525</xdr:rowOff>
    </xdr:to>
    <xdr:sp macro="" textlink="">
      <xdr:nvSpPr>
        <xdr:cNvPr id="794" name="円/楕円 793"/>
        <xdr:cNvSpPr/>
      </xdr:nvSpPr>
      <xdr:spPr>
        <a:xfrm>
          <a:off x="19494500" y="101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81652</xdr:rowOff>
    </xdr:from>
    <xdr:ext cx="313932" cy="259045"/>
    <xdr:sp macro="" textlink="">
      <xdr:nvSpPr>
        <xdr:cNvPr id="795" name="テキスト ボックス 794"/>
        <xdr:cNvSpPr txBox="1"/>
      </xdr:nvSpPr>
      <xdr:spPr>
        <a:xfrm>
          <a:off x="19388333" y="10197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160300</xdr:rowOff>
    </xdr:from>
    <xdr:to>
      <xdr:col>27</xdr:col>
      <xdr:colOff>161925</xdr:colOff>
      <xdr:row>59</xdr:row>
      <xdr:rowOff>90450</xdr:rowOff>
    </xdr:to>
    <xdr:sp macro="" textlink="">
      <xdr:nvSpPr>
        <xdr:cNvPr id="796" name="円/楕円 795"/>
        <xdr:cNvSpPr/>
      </xdr:nvSpPr>
      <xdr:spPr>
        <a:xfrm>
          <a:off x="18605500" y="101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81577</xdr:rowOff>
    </xdr:from>
    <xdr:ext cx="313932" cy="259045"/>
    <xdr:sp macro="" textlink="">
      <xdr:nvSpPr>
        <xdr:cNvPr id="797" name="テキスト ボックス 796"/>
        <xdr:cNvSpPr txBox="1"/>
      </xdr:nvSpPr>
      <xdr:spPr>
        <a:xfrm>
          <a:off x="18499333" y="10197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94163</xdr:rowOff>
    </xdr:from>
    <xdr:to>
      <xdr:col>32</xdr:col>
      <xdr:colOff>187325</xdr:colOff>
      <xdr:row>73</xdr:row>
      <xdr:rowOff>152044</xdr:rowOff>
    </xdr:to>
    <xdr:cxnSp macro="">
      <xdr:nvCxnSpPr>
        <xdr:cNvPr id="825" name="直線コネクタ 824"/>
        <xdr:cNvCxnSpPr/>
      </xdr:nvCxnSpPr>
      <xdr:spPr>
        <a:xfrm>
          <a:off x="21323300" y="12610013"/>
          <a:ext cx="838200" cy="5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85112</xdr:rowOff>
    </xdr:from>
    <xdr:ext cx="534377" cy="259045"/>
    <xdr:sp macro="" textlink="">
      <xdr:nvSpPr>
        <xdr:cNvPr id="826" name="繰出金平均値テキスト"/>
        <xdr:cNvSpPr txBox="1"/>
      </xdr:nvSpPr>
      <xdr:spPr>
        <a:xfrm>
          <a:off x="22212300" y="12600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94163</xdr:rowOff>
    </xdr:from>
    <xdr:to>
      <xdr:col>31</xdr:col>
      <xdr:colOff>34925</xdr:colOff>
      <xdr:row>74</xdr:row>
      <xdr:rowOff>51506</xdr:rowOff>
    </xdr:to>
    <xdr:cxnSp macro="">
      <xdr:nvCxnSpPr>
        <xdr:cNvPr id="828" name="直線コネクタ 827"/>
        <xdr:cNvCxnSpPr/>
      </xdr:nvCxnSpPr>
      <xdr:spPr>
        <a:xfrm flipV="1">
          <a:off x="20434300" y="12610013"/>
          <a:ext cx="889000" cy="1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138605</xdr:rowOff>
    </xdr:from>
    <xdr:ext cx="534377" cy="259045"/>
    <xdr:sp macro="" textlink="">
      <xdr:nvSpPr>
        <xdr:cNvPr id="830" name="テキスト ボックス 829"/>
        <xdr:cNvSpPr txBox="1"/>
      </xdr:nvSpPr>
      <xdr:spPr>
        <a:xfrm>
          <a:off x="21056111" y="126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89453</xdr:rowOff>
    </xdr:from>
    <xdr:to>
      <xdr:col>29</xdr:col>
      <xdr:colOff>517525</xdr:colOff>
      <xdr:row>74</xdr:row>
      <xdr:rowOff>51506</xdr:rowOff>
    </xdr:to>
    <xdr:cxnSp macro="">
      <xdr:nvCxnSpPr>
        <xdr:cNvPr id="831" name="直線コネクタ 830"/>
        <xdr:cNvCxnSpPr/>
      </xdr:nvCxnSpPr>
      <xdr:spPr>
        <a:xfrm>
          <a:off x="19545300" y="12605303"/>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33474</xdr:rowOff>
    </xdr:from>
    <xdr:ext cx="534377" cy="259045"/>
    <xdr:sp macro="" textlink="">
      <xdr:nvSpPr>
        <xdr:cNvPr id="833" name="テキスト ボックス 832"/>
        <xdr:cNvSpPr txBox="1"/>
      </xdr:nvSpPr>
      <xdr:spPr>
        <a:xfrm>
          <a:off x="20167111" y="123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38613</xdr:rowOff>
    </xdr:from>
    <xdr:to>
      <xdr:col>28</xdr:col>
      <xdr:colOff>314325</xdr:colOff>
      <xdr:row>73</xdr:row>
      <xdr:rowOff>89453</xdr:rowOff>
    </xdr:to>
    <xdr:cxnSp macro="">
      <xdr:nvCxnSpPr>
        <xdr:cNvPr id="834" name="直線コネクタ 833"/>
        <xdr:cNvCxnSpPr/>
      </xdr:nvCxnSpPr>
      <xdr:spPr>
        <a:xfrm>
          <a:off x="18656300" y="12554463"/>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47896</xdr:rowOff>
    </xdr:from>
    <xdr:ext cx="534377" cy="259045"/>
    <xdr:sp macro="" textlink="">
      <xdr:nvSpPr>
        <xdr:cNvPr id="836" name="テキスト ボックス 835"/>
        <xdr:cNvSpPr txBox="1"/>
      </xdr:nvSpPr>
      <xdr:spPr>
        <a:xfrm>
          <a:off x="19278111" y="127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68059</xdr:rowOff>
    </xdr:from>
    <xdr:ext cx="534377" cy="259045"/>
    <xdr:sp macro="" textlink="">
      <xdr:nvSpPr>
        <xdr:cNvPr id="838" name="テキスト ボックス 837"/>
        <xdr:cNvSpPr txBox="1"/>
      </xdr:nvSpPr>
      <xdr:spPr>
        <a:xfrm>
          <a:off x="18389111" y="127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101244</xdr:rowOff>
    </xdr:from>
    <xdr:to>
      <xdr:col>32</xdr:col>
      <xdr:colOff>238125</xdr:colOff>
      <xdr:row>74</xdr:row>
      <xdr:rowOff>31394</xdr:rowOff>
    </xdr:to>
    <xdr:sp macro="" textlink="">
      <xdr:nvSpPr>
        <xdr:cNvPr id="844" name="円/楕円 843"/>
        <xdr:cNvSpPr/>
      </xdr:nvSpPr>
      <xdr:spPr>
        <a:xfrm>
          <a:off x="22110700" y="126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124121</xdr:rowOff>
    </xdr:from>
    <xdr:ext cx="534377" cy="259045"/>
    <xdr:sp macro="" textlink="">
      <xdr:nvSpPr>
        <xdr:cNvPr id="845" name="繰出金該当値テキスト"/>
        <xdr:cNvSpPr txBox="1"/>
      </xdr:nvSpPr>
      <xdr:spPr>
        <a:xfrm>
          <a:off x="22212300" y="124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38,480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43363</xdr:rowOff>
    </xdr:from>
    <xdr:to>
      <xdr:col>31</xdr:col>
      <xdr:colOff>85725</xdr:colOff>
      <xdr:row>73</xdr:row>
      <xdr:rowOff>144963</xdr:rowOff>
    </xdr:to>
    <xdr:sp macro="" textlink="">
      <xdr:nvSpPr>
        <xdr:cNvPr id="846" name="円/楕円 845"/>
        <xdr:cNvSpPr/>
      </xdr:nvSpPr>
      <xdr:spPr>
        <a:xfrm>
          <a:off x="21272500" y="125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161490</xdr:rowOff>
    </xdr:from>
    <xdr:ext cx="534377" cy="259045"/>
    <xdr:sp macro="" textlink="">
      <xdr:nvSpPr>
        <xdr:cNvPr id="847" name="テキスト ボックス 846"/>
        <xdr:cNvSpPr txBox="1"/>
      </xdr:nvSpPr>
      <xdr:spPr>
        <a:xfrm>
          <a:off x="21056111" y="123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706</xdr:rowOff>
    </xdr:from>
    <xdr:to>
      <xdr:col>29</xdr:col>
      <xdr:colOff>568325</xdr:colOff>
      <xdr:row>74</xdr:row>
      <xdr:rowOff>102306</xdr:rowOff>
    </xdr:to>
    <xdr:sp macro="" textlink="">
      <xdr:nvSpPr>
        <xdr:cNvPr id="848" name="円/楕円 847"/>
        <xdr:cNvSpPr/>
      </xdr:nvSpPr>
      <xdr:spPr>
        <a:xfrm>
          <a:off x="20383500" y="126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93433</xdr:rowOff>
    </xdr:from>
    <xdr:ext cx="534377" cy="259045"/>
    <xdr:sp macro="" textlink="">
      <xdr:nvSpPr>
        <xdr:cNvPr id="849" name="テキスト ボックス 848"/>
        <xdr:cNvSpPr txBox="1"/>
      </xdr:nvSpPr>
      <xdr:spPr>
        <a:xfrm>
          <a:off x="20167111" y="1278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38653</xdr:rowOff>
    </xdr:from>
    <xdr:to>
      <xdr:col>28</xdr:col>
      <xdr:colOff>365125</xdr:colOff>
      <xdr:row>73</xdr:row>
      <xdr:rowOff>140253</xdr:rowOff>
    </xdr:to>
    <xdr:sp macro="" textlink="">
      <xdr:nvSpPr>
        <xdr:cNvPr id="850" name="円/楕円 849"/>
        <xdr:cNvSpPr/>
      </xdr:nvSpPr>
      <xdr:spPr>
        <a:xfrm>
          <a:off x="19494500" y="125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156780</xdr:rowOff>
    </xdr:from>
    <xdr:ext cx="534377" cy="259045"/>
    <xdr:sp macro="" textlink="">
      <xdr:nvSpPr>
        <xdr:cNvPr id="851" name="テキスト ボックス 850"/>
        <xdr:cNvSpPr txBox="1"/>
      </xdr:nvSpPr>
      <xdr:spPr>
        <a:xfrm>
          <a:off x="19278111" y="1232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39,849</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159263</xdr:rowOff>
    </xdr:from>
    <xdr:to>
      <xdr:col>27</xdr:col>
      <xdr:colOff>161925</xdr:colOff>
      <xdr:row>73</xdr:row>
      <xdr:rowOff>89413</xdr:rowOff>
    </xdr:to>
    <xdr:sp macro="" textlink="">
      <xdr:nvSpPr>
        <xdr:cNvPr id="852" name="円/楕円 851"/>
        <xdr:cNvSpPr/>
      </xdr:nvSpPr>
      <xdr:spPr>
        <a:xfrm>
          <a:off x="18605500" y="125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105940</xdr:rowOff>
    </xdr:from>
    <xdr:ext cx="534377" cy="259045"/>
    <xdr:sp macro="" textlink="">
      <xdr:nvSpPr>
        <xdr:cNvPr id="853" name="テキスト ボックス 852"/>
        <xdr:cNvSpPr txBox="1"/>
      </xdr:nvSpPr>
      <xdr:spPr>
        <a:xfrm>
          <a:off x="18389111" y="1227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ysClr val="windowText" lastClr="000000"/>
              </a:solidFill>
              <a:latin typeface="+mn-ea"/>
              <a:ea typeface="+mn-ea"/>
              <a:cs typeface="+mn-cs"/>
            </a:rPr>
            <a:t>歳出決算総額は、住民一人当たり</a:t>
          </a:r>
          <a:r>
            <a:rPr lang="en-US" altLang="ja-JP" sz="1200" b="0" i="0" u="none" strike="noStrike" baseline="0" smtClean="0">
              <a:solidFill>
                <a:sysClr val="windowText" lastClr="000000"/>
              </a:solidFill>
              <a:latin typeface="+mn-ea"/>
              <a:ea typeface="+mn-ea"/>
              <a:cs typeface="+mn-cs"/>
            </a:rPr>
            <a:t>371,220</a:t>
          </a:r>
          <a:r>
            <a:rPr lang="ja-JP" altLang="en-US" sz="1200" b="0" i="0" u="none" strike="noStrike" baseline="0" smtClean="0">
              <a:solidFill>
                <a:sysClr val="windowText" lastClr="000000"/>
              </a:solidFill>
              <a:latin typeface="+mn-ea"/>
              <a:ea typeface="+mn-ea"/>
              <a:cs typeface="+mn-cs"/>
            </a:rPr>
            <a:t>円となっている。義務的経費を見ると、最も多いのは扶助費で、生活保護費や障害者自立支援給付費、子ども子育て支援新制度による給付費等の増により前年度比</a:t>
          </a:r>
          <a:r>
            <a:rPr lang="en-US" altLang="ja-JP" sz="1200" b="0" i="0" u="none" strike="noStrike" baseline="0" smtClean="0">
              <a:solidFill>
                <a:sysClr val="windowText" lastClr="000000"/>
              </a:solidFill>
              <a:latin typeface="+mn-ea"/>
              <a:ea typeface="+mn-ea"/>
              <a:cs typeface="+mn-cs"/>
            </a:rPr>
            <a:t>2,665</a:t>
          </a:r>
          <a:r>
            <a:rPr lang="ja-JP" altLang="en-US" sz="1200" b="0" i="0" u="none" strike="noStrike" baseline="0" smtClean="0">
              <a:solidFill>
                <a:sysClr val="windowText" lastClr="000000"/>
              </a:solidFill>
              <a:latin typeface="+mn-ea"/>
              <a:ea typeface="+mn-ea"/>
              <a:cs typeface="+mn-cs"/>
            </a:rPr>
            <a:t>円増の</a:t>
          </a:r>
          <a:r>
            <a:rPr lang="en-US" altLang="ja-JP" sz="1200" b="0" i="0" u="none" strike="noStrike" baseline="0" smtClean="0">
              <a:solidFill>
                <a:sysClr val="windowText" lastClr="000000"/>
              </a:solidFill>
              <a:latin typeface="+mn-ea"/>
              <a:ea typeface="+mn-ea"/>
              <a:cs typeface="+mn-cs"/>
            </a:rPr>
            <a:t>124,398</a:t>
          </a:r>
          <a:r>
            <a:rPr lang="ja-JP" altLang="en-US" sz="1200" b="0" i="0" u="none" strike="noStrike" baseline="0" smtClean="0">
              <a:solidFill>
                <a:sysClr val="windowText" lastClr="000000"/>
              </a:solidFill>
              <a:latin typeface="+mn-ea"/>
              <a:ea typeface="+mn-ea"/>
              <a:cs typeface="+mn-cs"/>
            </a:rPr>
            <a:t>円となった</a:t>
          </a:r>
          <a:endParaRPr lang="en-US" altLang="ja-JP" sz="1200" b="0" i="0" u="none" strike="noStrike" baseline="0" smtClean="0">
            <a:solidFill>
              <a:sysClr val="windowText" lastClr="000000"/>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ysClr val="windowText" lastClr="000000"/>
              </a:solidFill>
              <a:latin typeface="+mn-ea"/>
              <a:ea typeface="+mn-ea"/>
              <a:cs typeface="+mn-cs"/>
            </a:rPr>
            <a:t>次いで多いのが人件費で、職員数は減となったものの、地域手当の支給率や期末勤勉手当の支給月数の増などにより、前年度比</a:t>
          </a:r>
          <a:r>
            <a:rPr lang="en-US" altLang="ja-JP" sz="1200" b="0" i="0" u="none" strike="noStrike" baseline="0" smtClean="0">
              <a:solidFill>
                <a:sysClr val="windowText" lastClr="000000"/>
              </a:solidFill>
              <a:latin typeface="+mn-ea"/>
              <a:ea typeface="+mn-ea"/>
              <a:cs typeface="+mn-cs"/>
            </a:rPr>
            <a:t>1,198</a:t>
          </a:r>
          <a:r>
            <a:rPr lang="ja-JP" altLang="en-US" sz="1200" b="0" i="0" u="none" strike="noStrike" baseline="0" smtClean="0">
              <a:solidFill>
                <a:sysClr val="windowText" lastClr="000000"/>
              </a:solidFill>
              <a:latin typeface="+mn-ea"/>
              <a:ea typeface="+mn-ea"/>
              <a:cs typeface="+mn-cs"/>
            </a:rPr>
            <a:t>増の</a:t>
          </a:r>
          <a:r>
            <a:rPr lang="en-US" altLang="ja-JP" sz="1200" b="0" i="0" u="none" strike="noStrike" baseline="0" smtClean="0">
              <a:solidFill>
                <a:sysClr val="windowText" lastClr="000000"/>
              </a:solidFill>
              <a:latin typeface="+mn-ea"/>
              <a:ea typeface="+mn-ea"/>
              <a:cs typeface="+mn-cs"/>
            </a:rPr>
            <a:t>54,175</a:t>
          </a:r>
          <a:r>
            <a:rPr lang="ja-JP" altLang="en-US" sz="1200" b="0" i="0" u="none" strike="noStrike" baseline="0" smtClean="0">
              <a:solidFill>
                <a:sysClr val="windowText" lastClr="000000"/>
              </a:solidFill>
              <a:latin typeface="+mn-ea"/>
              <a:ea typeface="+mn-ea"/>
              <a:cs typeface="+mn-cs"/>
            </a:rPr>
            <a:t>円となった。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ysClr val="windowText" lastClr="000000"/>
              </a:solidFill>
              <a:latin typeface="+mn-ea"/>
              <a:ea typeface="+mn-ea"/>
              <a:cs typeface="+mn-cs"/>
            </a:rPr>
            <a:t>公債費は平成</a:t>
          </a:r>
          <a:r>
            <a:rPr lang="en-US" altLang="ja-JP" sz="1200" b="0" i="0" u="none" strike="noStrike" baseline="0" smtClean="0">
              <a:solidFill>
                <a:sysClr val="windowText" lastClr="000000"/>
              </a:solidFill>
              <a:latin typeface="+mn-ea"/>
              <a:ea typeface="+mn-ea"/>
              <a:cs typeface="+mn-cs"/>
            </a:rPr>
            <a:t>23</a:t>
          </a:r>
          <a:r>
            <a:rPr lang="ja-JP" altLang="en-US" sz="1200" b="0" i="0" u="none" strike="noStrike" baseline="0" smtClean="0">
              <a:solidFill>
                <a:sysClr val="windowText" lastClr="000000"/>
              </a:solidFill>
              <a:latin typeface="+mn-ea"/>
              <a:ea typeface="+mn-ea"/>
              <a:cs typeface="+mn-cs"/>
            </a:rPr>
            <a:t>年度から上昇傾向が続いていたが、平成</a:t>
          </a:r>
          <a:r>
            <a:rPr lang="en-US" altLang="ja-JP" sz="1200" b="0" i="0" u="none" strike="noStrike" baseline="0" smtClean="0">
              <a:solidFill>
                <a:sysClr val="windowText" lastClr="000000"/>
              </a:solidFill>
              <a:latin typeface="+mn-ea"/>
              <a:ea typeface="+mn-ea"/>
              <a:cs typeface="+mn-cs"/>
            </a:rPr>
            <a:t>27</a:t>
          </a:r>
          <a:r>
            <a:rPr lang="ja-JP" altLang="en-US" sz="1200" b="0" i="0" u="none" strike="noStrike" baseline="0" smtClean="0">
              <a:solidFill>
                <a:sysClr val="windowText" lastClr="000000"/>
              </a:solidFill>
              <a:latin typeface="+mn-ea"/>
              <a:ea typeface="+mn-ea"/>
              <a:cs typeface="+mn-cs"/>
            </a:rPr>
            <a:t>年度においては、減税補填債などの償還終了に伴い、前年度比</a:t>
          </a:r>
          <a:r>
            <a:rPr lang="en-US" altLang="ja-JP" sz="1200" b="0" i="0" u="none" strike="noStrike" baseline="0" smtClean="0">
              <a:solidFill>
                <a:sysClr val="windowText" lastClr="000000"/>
              </a:solidFill>
              <a:latin typeface="+mn-ea"/>
              <a:ea typeface="+mn-ea"/>
              <a:cs typeface="+mn-cs"/>
            </a:rPr>
            <a:t>3,591</a:t>
          </a:r>
          <a:r>
            <a:rPr lang="ja-JP" altLang="en-US" sz="1200" b="0" i="0" u="none" strike="noStrike" baseline="0" smtClean="0">
              <a:solidFill>
                <a:sysClr val="windowText" lastClr="000000"/>
              </a:solidFill>
              <a:latin typeface="+mn-ea"/>
              <a:ea typeface="+mn-ea"/>
              <a:cs typeface="+mn-cs"/>
            </a:rPr>
            <a:t>円減の</a:t>
          </a:r>
          <a:r>
            <a:rPr lang="en-US" altLang="ja-JP" sz="1200" b="0" i="0" u="none" strike="noStrike" baseline="0" smtClean="0">
              <a:solidFill>
                <a:sysClr val="windowText" lastClr="000000"/>
              </a:solidFill>
              <a:latin typeface="+mn-ea"/>
              <a:ea typeface="+mn-ea"/>
              <a:cs typeface="+mn-cs"/>
            </a:rPr>
            <a:t>18,987</a:t>
          </a:r>
          <a:r>
            <a:rPr lang="ja-JP" altLang="en-US" sz="1200" b="0" i="0" u="none" strike="noStrike" baseline="0" smtClean="0">
              <a:solidFill>
                <a:sysClr val="windowText" lastClr="000000"/>
              </a:solidFill>
              <a:latin typeface="+mn-ea"/>
              <a:ea typeface="+mn-ea"/>
              <a:cs typeface="+mn-cs"/>
            </a:rPr>
            <a:t>円と減に転じた。</a:t>
          </a:r>
          <a:endParaRPr lang="en-US" altLang="ja-JP" sz="1200" b="0" i="0" u="none" strike="noStrike" baseline="0" smtClean="0">
            <a:solidFill>
              <a:sysClr val="windowText" lastClr="000000"/>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ysClr val="windowText" lastClr="000000"/>
              </a:solidFill>
              <a:latin typeface="+mn-ea"/>
              <a:ea typeface="+mn-ea"/>
              <a:cs typeface="+mn-cs"/>
            </a:rPr>
            <a:t>普通建設事業費は、拝島駅南口自転車等駐車場整備事業、認定こども園整備費補助、中神小除湿温度保持機能復旧工事などの減により、前年度比より</a:t>
          </a:r>
          <a:r>
            <a:rPr lang="en-US" altLang="ja-JP" sz="1200" b="0" i="0" u="none" strike="noStrike" baseline="0" smtClean="0">
              <a:solidFill>
                <a:sysClr val="windowText" lastClr="000000"/>
              </a:solidFill>
              <a:latin typeface="+mn-ea"/>
              <a:ea typeface="+mn-ea"/>
              <a:cs typeface="+mn-cs"/>
            </a:rPr>
            <a:t>2,634</a:t>
          </a:r>
          <a:r>
            <a:rPr lang="ja-JP" altLang="en-US" sz="1200" b="0" i="0" u="none" strike="noStrike" baseline="0" smtClean="0">
              <a:solidFill>
                <a:sysClr val="windowText" lastClr="000000"/>
              </a:solidFill>
              <a:latin typeface="+mn-ea"/>
              <a:ea typeface="+mn-ea"/>
              <a:cs typeface="+mn-cs"/>
            </a:rPr>
            <a:t>円減の</a:t>
          </a:r>
          <a:r>
            <a:rPr lang="en-US" altLang="ja-JP" sz="1200" b="0" i="0" u="none" strike="noStrike" baseline="0" smtClean="0">
              <a:solidFill>
                <a:sysClr val="windowText" lastClr="000000"/>
              </a:solidFill>
              <a:latin typeface="+mn-ea"/>
              <a:ea typeface="+mn-ea"/>
              <a:cs typeface="+mn-cs"/>
            </a:rPr>
            <a:t>34,294</a:t>
          </a:r>
          <a:r>
            <a:rPr lang="ja-JP" altLang="en-US" sz="1200" b="0" i="0" u="none" strike="noStrike" baseline="0" smtClean="0">
              <a:solidFill>
                <a:sysClr val="windowText" lastClr="000000"/>
              </a:solidFill>
              <a:latin typeface="+mn-ea"/>
              <a:ea typeface="+mn-ea"/>
              <a:cs typeface="+mn-cs"/>
            </a:rPr>
            <a:t>円となった。</a:t>
          </a:r>
          <a:endParaRPr lang="en-US" altLang="ja-JP" sz="1200" b="0" i="0" u="none" strike="noStrike" baseline="0" smtClean="0">
            <a:solidFill>
              <a:sysClr val="windowText" lastClr="000000"/>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ysClr val="windowText" lastClr="000000"/>
              </a:solidFill>
              <a:latin typeface="+mn-ea"/>
              <a:ea typeface="+mn-ea"/>
              <a:cs typeface="+mn-cs"/>
            </a:rPr>
            <a:t>物件費は、学童クラブの社会福祉事業団への委託による臨時職員賃金や臨時福祉給付金などの減はあったものの、学童クラブ運営委託や社会保障・税番号制度ｼｽﾃﾑ改修委託などの増により、前年度比</a:t>
          </a:r>
          <a:r>
            <a:rPr lang="en-US" altLang="ja-JP" sz="1200" b="0" i="0" u="none" strike="noStrike" baseline="0" smtClean="0">
              <a:solidFill>
                <a:sysClr val="windowText" lastClr="000000"/>
              </a:solidFill>
              <a:latin typeface="+mn-ea"/>
              <a:ea typeface="+mn-ea"/>
              <a:cs typeface="+mn-cs"/>
            </a:rPr>
            <a:t>2,105</a:t>
          </a:r>
          <a:r>
            <a:rPr lang="ja-JP" altLang="en-US" sz="1200" b="0" i="0" u="none" strike="noStrike" baseline="0" smtClean="0">
              <a:solidFill>
                <a:sysClr val="windowText" lastClr="000000"/>
              </a:solidFill>
              <a:latin typeface="+mn-ea"/>
              <a:ea typeface="+mn-ea"/>
              <a:cs typeface="+mn-cs"/>
            </a:rPr>
            <a:t>円増の</a:t>
          </a:r>
          <a:r>
            <a:rPr lang="en-US" altLang="ja-JP" sz="1200" b="0" i="0" u="none" strike="noStrike" baseline="0" smtClean="0">
              <a:solidFill>
                <a:sysClr val="windowText" lastClr="000000"/>
              </a:solidFill>
              <a:latin typeface="+mn-ea"/>
              <a:ea typeface="+mn-ea"/>
              <a:cs typeface="+mn-cs"/>
            </a:rPr>
            <a:t>54,305</a:t>
          </a:r>
          <a:r>
            <a:rPr lang="ja-JP" altLang="en-US" sz="1200" b="0" i="0" u="none" strike="noStrike" baseline="0" smtClean="0">
              <a:solidFill>
                <a:sysClr val="windowText" lastClr="000000"/>
              </a:solidFill>
              <a:latin typeface="+mn-ea"/>
              <a:ea typeface="+mn-ea"/>
              <a:cs typeface="+mn-cs"/>
            </a:rPr>
            <a:t>円となった。</a:t>
          </a:r>
          <a:endParaRPr lang="en-US" altLang="ja-JP" sz="1200" b="0" i="0" u="none" strike="noStrike" baseline="0" smtClean="0">
            <a:solidFill>
              <a:sysClr val="windowText" lastClr="000000"/>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ysClr val="windowText" lastClr="000000"/>
              </a:solidFill>
              <a:latin typeface="+mn-ea"/>
              <a:ea typeface="+mn-ea"/>
              <a:cs typeface="+mn-cs"/>
            </a:rPr>
            <a:t>積立金は、立川基地跡地昭島地区周辺都市基盤整備基金積立金における法務省からの負担金の減、財政調整基金積立金の大幅減により、前年度比</a:t>
          </a:r>
          <a:r>
            <a:rPr lang="en-US" altLang="ja-JP" sz="1200" b="0" i="0" u="none" strike="noStrike" baseline="0" smtClean="0">
              <a:solidFill>
                <a:sysClr val="windowText" lastClr="000000"/>
              </a:solidFill>
              <a:latin typeface="+mn-ea"/>
              <a:ea typeface="+mn-ea"/>
              <a:cs typeface="+mn-cs"/>
            </a:rPr>
            <a:t>13,728</a:t>
          </a:r>
          <a:r>
            <a:rPr lang="ja-JP" altLang="en-US" sz="1200" b="0" i="0" u="none" strike="noStrike" baseline="0" smtClean="0">
              <a:solidFill>
                <a:sysClr val="windowText" lastClr="000000"/>
              </a:solidFill>
              <a:latin typeface="+mn-ea"/>
              <a:ea typeface="+mn-ea"/>
              <a:cs typeface="+mn-cs"/>
            </a:rPr>
            <a:t>円減の</a:t>
          </a:r>
          <a:r>
            <a:rPr lang="en-US" altLang="ja-JP" sz="1200" b="0" i="0" u="none" strike="noStrike" baseline="0" smtClean="0">
              <a:solidFill>
                <a:sysClr val="windowText" lastClr="000000"/>
              </a:solidFill>
              <a:latin typeface="+mn-ea"/>
              <a:ea typeface="+mn-ea"/>
              <a:cs typeface="+mn-cs"/>
            </a:rPr>
            <a:t>16,677</a:t>
          </a:r>
          <a:r>
            <a:rPr lang="ja-JP" altLang="en-US" sz="1200" b="0" i="0" u="none" strike="noStrike" baseline="0" smtClean="0">
              <a:solidFill>
                <a:sysClr val="windowText" lastClr="000000"/>
              </a:solidFill>
              <a:latin typeface="+mn-ea"/>
              <a:ea typeface="+mn-ea"/>
              <a:cs typeface="+mn-cs"/>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東京都昭島市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112,897
110,570
17.34
43,032,862
41,909,657
993,725
21,365,128
22,120,378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75692</xdr:rowOff>
    </xdr:from>
    <xdr:to>
      <xdr:col>6</xdr:col>
      <xdr:colOff>511175</xdr:colOff>
      <xdr:row>33</xdr:row>
      <xdr:rowOff>159703</xdr:rowOff>
    </xdr:to>
    <xdr:cxnSp macro="">
      <xdr:nvCxnSpPr>
        <xdr:cNvPr id="57" name="直線コネクタ 56"/>
        <xdr:cNvCxnSpPr/>
      </xdr:nvCxnSpPr>
      <xdr:spPr>
        <a:xfrm flipV="1">
          <a:off x="3797300" y="5733542"/>
          <a:ext cx="8382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159703</xdr:rowOff>
    </xdr:from>
    <xdr:to>
      <xdr:col>5</xdr:col>
      <xdr:colOff>358775</xdr:colOff>
      <xdr:row>34</xdr:row>
      <xdr:rowOff>18542</xdr:rowOff>
    </xdr:to>
    <xdr:cxnSp macro="">
      <xdr:nvCxnSpPr>
        <xdr:cNvPr id="60" name="直線コネクタ 59"/>
        <xdr:cNvCxnSpPr/>
      </xdr:nvCxnSpPr>
      <xdr:spPr>
        <a:xfrm flipV="1">
          <a:off x="2908300" y="5817553"/>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140272</xdr:rowOff>
    </xdr:from>
    <xdr:to>
      <xdr:col>4</xdr:col>
      <xdr:colOff>155575</xdr:colOff>
      <xdr:row>34</xdr:row>
      <xdr:rowOff>18542</xdr:rowOff>
    </xdr:to>
    <xdr:cxnSp macro="">
      <xdr:nvCxnSpPr>
        <xdr:cNvPr id="63" name="直線コネクタ 62"/>
        <xdr:cNvCxnSpPr/>
      </xdr:nvCxnSpPr>
      <xdr:spPr>
        <a:xfrm>
          <a:off x="2019300" y="5798122"/>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53403</xdr:rowOff>
    </xdr:from>
    <xdr:to>
      <xdr:col>2</xdr:col>
      <xdr:colOff>638175</xdr:colOff>
      <xdr:row>33</xdr:row>
      <xdr:rowOff>140272</xdr:rowOff>
    </xdr:to>
    <xdr:cxnSp macro="">
      <xdr:nvCxnSpPr>
        <xdr:cNvPr id="66" name="直線コネクタ 65"/>
        <xdr:cNvCxnSpPr/>
      </xdr:nvCxnSpPr>
      <xdr:spPr>
        <a:xfrm>
          <a:off x="1130300" y="5539803"/>
          <a:ext cx="889000" cy="25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24892</xdr:rowOff>
    </xdr:from>
    <xdr:to>
      <xdr:col>6</xdr:col>
      <xdr:colOff>561975</xdr:colOff>
      <xdr:row>33</xdr:row>
      <xdr:rowOff>126492</xdr:rowOff>
    </xdr:to>
    <xdr:sp macro="" textlink="">
      <xdr:nvSpPr>
        <xdr:cNvPr id="76" name="円/楕円 75"/>
        <xdr:cNvSpPr/>
      </xdr:nvSpPr>
      <xdr:spPr>
        <a:xfrm>
          <a:off x="4584700" y="56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47769</xdr:rowOff>
    </xdr:from>
    <xdr:ext cx="469744" cy="259045"/>
    <xdr:sp macro="" textlink="">
      <xdr:nvSpPr>
        <xdr:cNvPr id="77" name="議会費該当値テキスト"/>
        <xdr:cNvSpPr txBox="1"/>
      </xdr:nvSpPr>
      <xdr:spPr>
        <a:xfrm>
          <a:off x="4686300" y="55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108903</xdr:rowOff>
    </xdr:from>
    <xdr:to>
      <xdr:col>5</xdr:col>
      <xdr:colOff>409575</xdr:colOff>
      <xdr:row>34</xdr:row>
      <xdr:rowOff>39053</xdr:rowOff>
    </xdr:to>
    <xdr:sp macro="" textlink="">
      <xdr:nvSpPr>
        <xdr:cNvPr id="78" name="円/楕円 77"/>
        <xdr:cNvSpPr/>
      </xdr:nvSpPr>
      <xdr:spPr>
        <a:xfrm>
          <a:off x="3746500" y="576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55580</xdr:rowOff>
    </xdr:from>
    <xdr:ext cx="469744" cy="259045"/>
    <xdr:sp macro="" textlink="">
      <xdr:nvSpPr>
        <xdr:cNvPr id="79" name="テキスト ボックス 78"/>
        <xdr:cNvSpPr txBox="1"/>
      </xdr:nvSpPr>
      <xdr:spPr>
        <a:xfrm>
          <a:off x="3562427" y="554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139192</xdr:rowOff>
    </xdr:from>
    <xdr:to>
      <xdr:col>4</xdr:col>
      <xdr:colOff>206375</xdr:colOff>
      <xdr:row>34</xdr:row>
      <xdr:rowOff>69342</xdr:rowOff>
    </xdr:to>
    <xdr:sp macro="" textlink="">
      <xdr:nvSpPr>
        <xdr:cNvPr id="80" name="円/楕円 79"/>
        <xdr:cNvSpPr/>
      </xdr:nvSpPr>
      <xdr:spPr>
        <a:xfrm>
          <a:off x="2857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85869</xdr:rowOff>
    </xdr:from>
    <xdr:ext cx="469744" cy="259045"/>
    <xdr:sp macro="" textlink="">
      <xdr:nvSpPr>
        <xdr:cNvPr id="81" name="テキスト ボックス 80"/>
        <xdr:cNvSpPr txBox="1"/>
      </xdr:nvSpPr>
      <xdr:spPr>
        <a:xfrm>
          <a:off x="2673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89472</xdr:rowOff>
    </xdr:from>
    <xdr:to>
      <xdr:col>3</xdr:col>
      <xdr:colOff>3175</xdr:colOff>
      <xdr:row>34</xdr:row>
      <xdr:rowOff>19622</xdr:rowOff>
    </xdr:to>
    <xdr:sp macro="" textlink="">
      <xdr:nvSpPr>
        <xdr:cNvPr id="82" name="円/楕円 81"/>
        <xdr:cNvSpPr/>
      </xdr:nvSpPr>
      <xdr:spPr>
        <a:xfrm>
          <a:off x="1968500" y="574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36149</xdr:rowOff>
    </xdr:from>
    <xdr:ext cx="469744" cy="259045"/>
    <xdr:sp macro="" textlink="">
      <xdr:nvSpPr>
        <xdr:cNvPr id="83" name="テキスト ボックス 82"/>
        <xdr:cNvSpPr txBox="1"/>
      </xdr:nvSpPr>
      <xdr:spPr>
        <a:xfrm>
          <a:off x="1784427" y="552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2603</xdr:rowOff>
    </xdr:from>
    <xdr:to>
      <xdr:col>1</xdr:col>
      <xdr:colOff>485775</xdr:colOff>
      <xdr:row>32</xdr:row>
      <xdr:rowOff>104203</xdr:rowOff>
    </xdr:to>
    <xdr:sp macro="" textlink="">
      <xdr:nvSpPr>
        <xdr:cNvPr id="84" name="円/楕円 83"/>
        <xdr:cNvSpPr/>
      </xdr:nvSpPr>
      <xdr:spPr>
        <a:xfrm>
          <a:off x="1079500" y="54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120730</xdr:rowOff>
    </xdr:from>
    <xdr:ext cx="469744" cy="259045"/>
    <xdr:sp macro="" textlink="">
      <xdr:nvSpPr>
        <xdr:cNvPr id="85" name="テキスト ボックス 84"/>
        <xdr:cNvSpPr txBox="1"/>
      </xdr:nvSpPr>
      <xdr:spPr>
        <a:xfrm>
          <a:off x="895427" y="526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164611</xdr:rowOff>
    </xdr:from>
    <xdr:to>
      <xdr:col>6</xdr:col>
      <xdr:colOff>511175</xdr:colOff>
      <xdr:row>57</xdr:row>
      <xdr:rowOff>165617</xdr:rowOff>
    </xdr:to>
    <xdr:cxnSp macro="">
      <xdr:nvCxnSpPr>
        <xdr:cNvPr id="116" name="直線コネクタ 115"/>
        <xdr:cNvCxnSpPr/>
      </xdr:nvCxnSpPr>
      <xdr:spPr>
        <a:xfrm>
          <a:off x="3797300" y="9937261"/>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164611</xdr:rowOff>
    </xdr:from>
    <xdr:to>
      <xdr:col>5</xdr:col>
      <xdr:colOff>358775</xdr:colOff>
      <xdr:row>57</xdr:row>
      <xdr:rowOff>170555</xdr:rowOff>
    </xdr:to>
    <xdr:cxnSp macro="">
      <xdr:nvCxnSpPr>
        <xdr:cNvPr id="119" name="直線コネクタ 118"/>
        <xdr:cNvCxnSpPr/>
      </xdr:nvCxnSpPr>
      <xdr:spPr>
        <a:xfrm flipV="1">
          <a:off x="2908300" y="993726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1" name="テキスト ボックス 120"/>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170555</xdr:rowOff>
    </xdr:from>
    <xdr:to>
      <xdr:col>4</xdr:col>
      <xdr:colOff>155575</xdr:colOff>
      <xdr:row>58</xdr:row>
      <xdr:rowOff>25295</xdr:rowOff>
    </xdr:to>
    <xdr:cxnSp macro="">
      <xdr:nvCxnSpPr>
        <xdr:cNvPr id="122" name="直線コネクタ 121"/>
        <xdr:cNvCxnSpPr/>
      </xdr:nvCxnSpPr>
      <xdr:spPr>
        <a:xfrm flipV="1">
          <a:off x="2019300" y="9943205"/>
          <a:ext cx="889000" cy="2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25295</xdr:rowOff>
    </xdr:from>
    <xdr:to>
      <xdr:col>2</xdr:col>
      <xdr:colOff>638175</xdr:colOff>
      <xdr:row>58</xdr:row>
      <xdr:rowOff>58958</xdr:rowOff>
    </xdr:to>
    <xdr:cxnSp macro="">
      <xdr:nvCxnSpPr>
        <xdr:cNvPr id="125" name="直線コネクタ 124"/>
        <xdr:cNvCxnSpPr/>
      </xdr:nvCxnSpPr>
      <xdr:spPr>
        <a:xfrm flipV="1">
          <a:off x="1130300" y="9969395"/>
          <a:ext cx="889000" cy="3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114817</xdr:rowOff>
    </xdr:from>
    <xdr:to>
      <xdr:col>6</xdr:col>
      <xdr:colOff>561975</xdr:colOff>
      <xdr:row>58</xdr:row>
      <xdr:rowOff>44967</xdr:rowOff>
    </xdr:to>
    <xdr:sp macro="" textlink="">
      <xdr:nvSpPr>
        <xdr:cNvPr id="135" name="円/楕円 134"/>
        <xdr:cNvSpPr/>
      </xdr:nvSpPr>
      <xdr:spPr>
        <a:xfrm>
          <a:off x="4584700" y="98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73323</xdr:rowOff>
    </xdr:from>
    <xdr:ext cx="534377" cy="259045"/>
    <xdr:sp macro="" textlink="">
      <xdr:nvSpPr>
        <xdr:cNvPr id="136" name="総務費該当値テキスト"/>
        <xdr:cNvSpPr txBox="1"/>
      </xdr:nvSpPr>
      <xdr:spPr>
        <a:xfrm>
          <a:off x="4686300" y="98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113811</xdr:rowOff>
    </xdr:from>
    <xdr:to>
      <xdr:col>5</xdr:col>
      <xdr:colOff>409575</xdr:colOff>
      <xdr:row>58</xdr:row>
      <xdr:rowOff>43961</xdr:rowOff>
    </xdr:to>
    <xdr:sp macro="" textlink="">
      <xdr:nvSpPr>
        <xdr:cNvPr id="137" name="円/楕円 136"/>
        <xdr:cNvSpPr/>
      </xdr:nvSpPr>
      <xdr:spPr>
        <a:xfrm>
          <a:off x="3746500" y="98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35088</xdr:rowOff>
    </xdr:from>
    <xdr:ext cx="534377" cy="259045"/>
    <xdr:sp macro="" textlink="">
      <xdr:nvSpPr>
        <xdr:cNvPr id="138" name="テキスト ボックス 137"/>
        <xdr:cNvSpPr txBox="1"/>
      </xdr:nvSpPr>
      <xdr:spPr>
        <a:xfrm>
          <a:off x="3530111" y="997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119755</xdr:rowOff>
    </xdr:from>
    <xdr:to>
      <xdr:col>4</xdr:col>
      <xdr:colOff>206375</xdr:colOff>
      <xdr:row>58</xdr:row>
      <xdr:rowOff>49905</xdr:rowOff>
    </xdr:to>
    <xdr:sp macro="" textlink="">
      <xdr:nvSpPr>
        <xdr:cNvPr id="139" name="円/楕円 138"/>
        <xdr:cNvSpPr/>
      </xdr:nvSpPr>
      <xdr:spPr>
        <a:xfrm>
          <a:off x="2857500" y="989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41032</xdr:rowOff>
    </xdr:from>
    <xdr:ext cx="534377" cy="259045"/>
    <xdr:sp macro="" textlink="">
      <xdr:nvSpPr>
        <xdr:cNvPr id="140" name="テキスト ボックス 139"/>
        <xdr:cNvSpPr txBox="1"/>
      </xdr:nvSpPr>
      <xdr:spPr>
        <a:xfrm>
          <a:off x="2641111" y="998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145945</xdr:rowOff>
    </xdr:from>
    <xdr:to>
      <xdr:col>3</xdr:col>
      <xdr:colOff>3175</xdr:colOff>
      <xdr:row>58</xdr:row>
      <xdr:rowOff>76095</xdr:rowOff>
    </xdr:to>
    <xdr:sp macro="" textlink="">
      <xdr:nvSpPr>
        <xdr:cNvPr id="141" name="円/楕円 140"/>
        <xdr:cNvSpPr/>
      </xdr:nvSpPr>
      <xdr:spPr>
        <a:xfrm>
          <a:off x="1968500" y="991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67222</xdr:rowOff>
    </xdr:from>
    <xdr:ext cx="534377" cy="259045"/>
    <xdr:sp macro="" textlink="">
      <xdr:nvSpPr>
        <xdr:cNvPr id="142" name="テキスト ボックス 141"/>
        <xdr:cNvSpPr txBox="1"/>
      </xdr:nvSpPr>
      <xdr:spPr>
        <a:xfrm>
          <a:off x="1752111" y="100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8158</xdr:rowOff>
    </xdr:from>
    <xdr:to>
      <xdr:col>1</xdr:col>
      <xdr:colOff>485775</xdr:colOff>
      <xdr:row>58</xdr:row>
      <xdr:rowOff>109758</xdr:rowOff>
    </xdr:to>
    <xdr:sp macro="" textlink="">
      <xdr:nvSpPr>
        <xdr:cNvPr id="143" name="円/楕円 142"/>
        <xdr:cNvSpPr/>
      </xdr:nvSpPr>
      <xdr:spPr>
        <a:xfrm>
          <a:off x="1079500" y="99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100885</xdr:rowOff>
    </xdr:from>
    <xdr:ext cx="534377" cy="259045"/>
    <xdr:sp macro="" textlink="">
      <xdr:nvSpPr>
        <xdr:cNvPr id="144" name="テキスト ボックス 143"/>
        <xdr:cNvSpPr txBox="1"/>
      </xdr:nvSpPr>
      <xdr:spPr>
        <a:xfrm>
          <a:off x="863111" y="100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132983</xdr:rowOff>
    </xdr:from>
    <xdr:to>
      <xdr:col>6</xdr:col>
      <xdr:colOff>511175</xdr:colOff>
      <xdr:row>74</xdr:row>
      <xdr:rowOff>19522</xdr:rowOff>
    </xdr:to>
    <xdr:cxnSp macro="">
      <xdr:nvCxnSpPr>
        <xdr:cNvPr id="176" name="直線コネクタ 175"/>
        <xdr:cNvCxnSpPr/>
      </xdr:nvCxnSpPr>
      <xdr:spPr>
        <a:xfrm flipV="1">
          <a:off x="3797300" y="12648833"/>
          <a:ext cx="8382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130115</xdr:rowOff>
    </xdr:from>
    <xdr:ext cx="599010" cy="259045"/>
    <xdr:sp macro="" textlink="">
      <xdr:nvSpPr>
        <xdr:cNvPr id="177" name="民生費平均値テキスト"/>
        <xdr:cNvSpPr txBox="1"/>
      </xdr:nvSpPr>
      <xdr:spPr>
        <a:xfrm>
          <a:off x="4686300" y="12988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19522</xdr:rowOff>
    </xdr:from>
    <xdr:to>
      <xdr:col>5</xdr:col>
      <xdr:colOff>358775</xdr:colOff>
      <xdr:row>74</xdr:row>
      <xdr:rowOff>137305</xdr:rowOff>
    </xdr:to>
    <xdr:cxnSp macro="">
      <xdr:nvCxnSpPr>
        <xdr:cNvPr id="179" name="直線コネクタ 178"/>
        <xdr:cNvCxnSpPr/>
      </xdr:nvCxnSpPr>
      <xdr:spPr>
        <a:xfrm flipV="1">
          <a:off x="2908300" y="12706822"/>
          <a:ext cx="889000" cy="11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95913</xdr:rowOff>
    </xdr:from>
    <xdr:ext cx="599010" cy="259045"/>
    <xdr:sp macro="" textlink="">
      <xdr:nvSpPr>
        <xdr:cNvPr id="181" name="テキスト ボックス 180"/>
        <xdr:cNvSpPr txBox="1"/>
      </xdr:nvSpPr>
      <xdr:spPr>
        <a:xfrm>
          <a:off x="3497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137305</xdr:rowOff>
    </xdr:from>
    <xdr:to>
      <xdr:col>4</xdr:col>
      <xdr:colOff>155575</xdr:colOff>
      <xdr:row>74</xdr:row>
      <xdr:rowOff>142335</xdr:rowOff>
    </xdr:to>
    <xdr:cxnSp macro="">
      <xdr:nvCxnSpPr>
        <xdr:cNvPr id="182" name="直線コネクタ 181"/>
        <xdr:cNvCxnSpPr/>
      </xdr:nvCxnSpPr>
      <xdr:spPr>
        <a:xfrm flipV="1">
          <a:off x="2019300" y="12824605"/>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26049</xdr:rowOff>
    </xdr:from>
    <xdr:ext cx="599010" cy="259045"/>
    <xdr:sp macro="" textlink="">
      <xdr:nvSpPr>
        <xdr:cNvPr id="184" name="テキスト ボックス 183"/>
        <xdr:cNvSpPr txBox="1"/>
      </xdr:nvSpPr>
      <xdr:spPr>
        <a:xfrm>
          <a:off x="2608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142335</xdr:rowOff>
    </xdr:from>
    <xdr:to>
      <xdr:col>2</xdr:col>
      <xdr:colOff>638175</xdr:colOff>
      <xdr:row>75</xdr:row>
      <xdr:rowOff>13535</xdr:rowOff>
    </xdr:to>
    <xdr:cxnSp macro="">
      <xdr:nvCxnSpPr>
        <xdr:cNvPr id="185" name="直線コネクタ 184"/>
        <xdr:cNvCxnSpPr/>
      </xdr:nvCxnSpPr>
      <xdr:spPr>
        <a:xfrm flipV="1">
          <a:off x="1130300" y="12829635"/>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49040</xdr:rowOff>
    </xdr:from>
    <xdr:ext cx="599010" cy="259045"/>
    <xdr:sp macro="" textlink="">
      <xdr:nvSpPr>
        <xdr:cNvPr id="187" name="テキスト ボックス 186"/>
        <xdr:cNvSpPr txBox="1"/>
      </xdr:nvSpPr>
      <xdr:spPr>
        <a:xfrm>
          <a:off x="1719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77875</xdr:rowOff>
    </xdr:from>
    <xdr:ext cx="599010" cy="259045"/>
    <xdr:sp macro="" textlink="">
      <xdr:nvSpPr>
        <xdr:cNvPr id="189" name="テキスト ボックス 188"/>
        <xdr:cNvSpPr txBox="1"/>
      </xdr:nvSpPr>
      <xdr:spPr>
        <a:xfrm>
          <a:off x="830794" y="1327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82183</xdr:rowOff>
    </xdr:from>
    <xdr:to>
      <xdr:col>6</xdr:col>
      <xdr:colOff>561975</xdr:colOff>
      <xdr:row>74</xdr:row>
      <xdr:rowOff>12333</xdr:rowOff>
    </xdr:to>
    <xdr:sp macro="" textlink="">
      <xdr:nvSpPr>
        <xdr:cNvPr id="195" name="円/楕円 194"/>
        <xdr:cNvSpPr/>
      </xdr:nvSpPr>
      <xdr:spPr>
        <a:xfrm>
          <a:off x="4584700" y="125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105060</xdr:rowOff>
    </xdr:from>
    <xdr:ext cx="599010" cy="259045"/>
    <xdr:sp macro="" textlink="">
      <xdr:nvSpPr>
        <xdr:cNvPr id="196" name="民生費該当値テキスト"/>
        <xdr:cNvSpPr txBox="1"/>
      </xdr:nvSpPr>
      <xdr:spPr>
        <a:xfrm>
          <a:off x="4686300" y="1244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181,367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140172</xdr:rowOff>
    </xdr:from>
    <xdr:to>
      <xdr:col>5</xdr:col>
      <xdr:colOff>409575</xdr:colOff>
      <xdr:row>74</xdr:row>
      <xdr:rowOff>70322</xdr:rowOff>
    </xdr:to>
    <xdr:sp macro="" textlink="">
      <xdr:nvSpPr>
        <xdr:cNvPr id="197" name="円/楕円 196"/>
        <xdr:cNvSpPr/>
      </xdr:nvSpPr>
      <xdr:spPr>
        <a:xfrm>
          <a:off x="3746500" y="1265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86849</xdr:rowOff>
    </xdr:from>
    <xdr:ext cx="599010" cy="259045"/>
    <xdr:sp macro="" textlink="">
      <xdr:nvSpPr>
        <xdr:cNvPr id="198" name="テキスト ボックス 197"/>
        <xdr:cNvSpPr txBox="1"/>
      </xdr:nvSpPr>
      <xdr:spPr>
        <a:xfrm>
          <a:off x="3497794" y="1243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176,040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86505</xdr:rowOff>
    </xdr:from>
    <xdr:to>
      <xdr:col>4</xdr:col>
      <xdr:colOff>206375</xdr:colOff>
      <xdr:row>75</xdr:row>
      <xdr:rowOff>16655</xdr:rowOff>
    </xdr:to>
    <xdr:sp macro="" textlink="">
      <xdr:nvSpPr>
        <xdr:cNvPr id="199" name="円/楕円 198"/>
        <xdr:cNvSpPr/>
      </xdr:nvSpPr>
      <xdr:spPr>
        <a:xfrm>
          <a:off x="2857500" y="127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33182</xdr:rowOff>
    </xdr:from>
    <xdr:ext cx="599010" cy="259045"/>
    <xdr:sp macro="" textlink="">
      <xdr:nvSpPr>
        <xdr:cNvPr id="200" name="テキスト ボックス 199"/>
        <xdr:cNvSpPr txBox="1"/>
      </xdr:nvSpPr>
      <xdr:spPr>
        <a:xfrm>
          <a:off x="2608794" y="1254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165,220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91535</xdr:rowOff>
    </xdr:from>
    <xdr:to>
      <xdr:col>3</xdr:col>
      <xdr:colOff>3175</xdr:colOff>
      <xdr:row>75</xdr:row>
      <xdr:rowOff>21685</xdr:rowOff>
    </xdr:to>
    <xdr:sp macro="" textlink="">
      <xdr:nvSpPr>
        <xdr:cNvPr id="201" name="円/楕円 200"/>
        <xdr:cNvSpPr/>
      </xdr:nvSpPr>
      <xdr:spPr>
        <a:xfrm>
          <a:off x="1968500" y="127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38212</xdr:rowOff>
    </xdr:from>
    <xdr:ext cx="599010" cy="259045"/>
    <xdr:sp macro="" textlink="">
      <xdr:nvSpPr>
        <xdr:cNvPr id="202" name="テキスト ボックス 201"/>
        <xdr:cNvSpPr txBox="1"/>
      </xdr:nvSpPr>
      <xdr:spPr>
        <a:xfrm>
          <a:off x="1719794" y="1255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164,758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134185</xdr:rowOff>
    </xdr:from>
    <xdr:to>
      <xdr:col>1</xdr:col>
      <xdr:colOff>485775</xdr:colOff>
      <xdr:row>75</xdr:row>
      <xdr:rowOff>64335</xdr:rowOff>
    </xdr:to>
    <xdr:sp macro="" textlink="">
      <xdr:nvSpPr>
        <xdr:cNvPr id="203" name="円/楕円 202"/>
        <xdr:cNvSpPr/>
      </xdr:nvSpPr>
      <xdr:spPr>
        <a:xfrm>
          <a:off x="1079500" y="128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80862</xdr:rowOff>
    </xdr:from>
    <xdr:ext cx="599010" cy="259045"/>
    <xdr:sp macro="" textlink="">
      <xdr:nvSpPr>
        <xdr:cNvPr id="204" name="テキスト ボックス 203"/>
        <xdr:cNvSpPr txBox="1"/>
      </xdr:nvSpPr>
      <xdr:spPr>
        <a:xfrm>
          <a:off x="830794" y="1259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93500</xdr:rowOff>
    </xdr:from>
    <xdr:to>
      <xdr:col>6</xdr:col>
      <xdr:colOff>511175</xdr:colOff>
      <xdr:row>97</xdr:row>
      <xdr:rowOff>109502</xdr:rowOff>
    </xdr:to>
    <xdr:cxnSp macro="">
      <xdr:nvCxnSpPr>
        <xdr:cNvPr id="232" name="直線コネクタ 231"/>
        <xdr:cNvCxnSpPr/>
      </xdr:nvCxnSpPr>
      <xdr:spPr>
        <a:xfrm flipV="1">
          <a:off x="3797300" y="1672415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109502</xdr:rowOff>
    </xdr:from>
    <xdr:to>
      <xdr:col>5</xdr:col>
      <xdr:colOff>358775</xdr:colOff>
      <xdr:row>97</xdr:row>
      <xdr:rowOff>144272</xdr:rowOff>
    </xdr:to>
    <xdr:cxnSp macro="">
      <xdr:nvCxnSpPr>
        <xdr:cNvPr id="235" name="直線コネクタ 234"/>
        <xdr:cNvCxnSpPr/>
      </xdr:nvCxnSpPr>
      <xdr:spPr>
        <a:xfrm flipV="1">
          <a:off x="2908300" y="16740152"/>
          <a:ext cx="889000" cy="3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105598</xdr:rowOff>
    </xdr:from>
    <xdr:ext cx="534377" cy="259045"/>
    <xdr:sp macro="" textlink="">
      <xdr:nvSpPr>
        <xdr:cNvPr id="237" name="テキスト ボックス 236"/>
        <xdr:cNvSpPr txBox="1"/>
      </xdr:nvSpPr>
      <xdr:spPr>
        <a:xfrm>
          <a:off x="3530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120292</xdr:rowOff>
    </xdr:from>
    <xdr:to>
      <xdr:col>4</xdr:col>
      <xdr:colOff>155575</xdr:colOff>
      <xdr:row>97</xdr:row>
      <xdr:rowOff>144272</xdr:rowOff>
    </xdr:to>
    <xdr:cxnSp macro="">
      <xdr:nvCxnSpPr>
        <xdr:cNvPr id="238" name="直線コネクタ 237"/>
        <xdr:cNvCxnSpPr/>
      </xdr:nvCxnSpPr>
      <xdr:spPr>
        <a:xfrm>
          <a:off x="2019300" y="16750942"/>
          <a:ext cx="8890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117005</xdr:rowOff>
    </xdr:from>
    <xdr:ext cx="534377" cy="259045"/>
    <xdr:sp macro="" textlink="">
      <xdr:nvSpPr>
        <xdr:cNvPr id="240" name="テキスト ボックス 239"/>
        <xdr:cNvSpPr txBox="1"/>
      </xdr:nvSpPr>
      <xdr:spPr>
        <a:xfrm>
          <a:off x="2641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96312</xdr:rowOff>
    </xdr:from>
    <xdr:to>
      <xdr:col>2</xdr:col>
      <xdr:colOff>638175</xdr:colOff>
      <xdr:row>97</xdr:row>
      <xdr:rowOff>120292</xdr:rowOff>
    </xdr:to>
    <xdr:cxnSp macro="">
      <xdr:nvCxnSpPr>
        <xdr:cNvPr id="241" name="直線コネクタ 240"/>
        <xdr:cNvCxnSpPr/>
      </xdr:nvCxnSpPr>
      <xdr:spPr>
        <a:xfrm>
          <a:off x="1130300" y="16726962"/>
          <a:ext cx="8890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104500</xdr:rowOff>
    </xdr:from>
    <xdr:ext cx="534377" cy="259045"/>
    <xdr:sp macro="" textlink="">
      <xdr:nvSpPr>
        <xdr:cNvPr id="243" name="テキスト ボックス 242"/>
        <xdr:cNvSpPr txBox="1"/>
      </xdr:nvSpPr>
      <xdr:spPr>
        <a:xfrm>
          <a:off x="1752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107678</xdr:rowOff>
    </xdr:from>
    <xdr:ext cx="534377" cy="259045"/>
    <xdr:sp macro="" textlink="">
      <xdr:nvSpPr>
        <xdr:cNvPr id="245" name="テキスト ボックス 244"/>
        <xdr:cNvSpPr txBox="1"/>
      </xdr:nvSpPr>
      <xdr:spPr>
        <a:xfrm>
          <a:off x="863111" y="16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42700</xdr:rowOff>
    </xdr:from>
    <xdr:to>
      <xdr:col>6</xdr:col>
      <xdr:colOff>561975</xdr:colOff>
      <xdr:row>97</xdr:row>
      <xdr:rowOff>144300</xdr:rowOff>
    </xdr:to>
    <xdr:sp macro="" textlink="">
      <xdr:nvSpPr>
        <xdr:cNvPr id="251" name="円/楕円 250"/>
        <xdr:cNvSpPr/>
      </xdr:nvSpPr>
      <xdr:spPr>
        <a:xfrm>
          <a:off x="4584700" y="166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21127</xdr:rowOff>
    </xdr:from>
    <xdr:ext cx="534377" cy="259045"/>
    <xdr:sp macro="" textlink="">
      <xdr:nvSpPr>
        <xdr:cNvPr id="252" name="衛生費該当値テキスト"/>
        <xdr:cNvSpPr txBox="1"/>
      </xdr:nvSpPr>
      <xdr:spPr>
        <a:xfrm>
          <a:off x="4686300" y="1665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58702</xdr:rowOff>
    </xdr:from>
    <xdr:to>
      <xdr:col>5</xdr:col>
      <xdr:colOff>409575</xdr:colOff>
      <xdr:row>97</xdr:row>
      <xdr:rowOff>160302</xdr:rowOff>
    </xdr:to>
    <xdr:sp macro="" textlink="">
      <xdr:nvSpPr>
        <xdr:cNvPr id="253" name="円/楕円 252"/>
        <xdr:cNvSpPr/>
      </xdr:nvSpPr>
      <xdr:spPr>
        <a:xfrm>
          <a:off x="3746500" y="166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151429</xdr:rowOff>
    </xdr:from>
    <xdr:ext cx="534377" cy="259045"/>
    <xdr:sp macro="" textlink="">
      <xdr:nvSpPr>
        <xdr:cNvPr id="254" name="テキスト ボックス 253"/>
        <xdr:cNvSpPr txBox="1"/>
      </xdr:nvSpPr>
      <xdr:spPr>
        <a:xfrm>
          <a:off x="3530111" y="1678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93472</xdr:rowOff>
    </xdr:from>
    <xdr:to>
      <xdr:col>4</xdr:col>
      <xdr:colOff>206375</xdr:colOff>
      <xdr:row>98</xdr:row>
      <xdr:rowOff>23622</xdr:rowOff>
    </xdr:to>
    <xdr:sp macro="" textlink="">
      <xdr:nvSpPr>
        <xdr:cNvPr id="255" name="円/楕円 254"/>
        <xdr:cNvSpPr/>
      </xdr:nvSpPr>
      <xdr:spPr>
        <a:xfrm>
          <a:off x="2857500" y="167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14749</xdr:rowOff>
    </xdr:from>
    <xdr:ext cx="534377" cy="259045"/>
    <xdr:sp macro="" textlink="">
      <xdr:nvSpPr>
        <xdr:cNvPr id="256" name="テキスト ボックス 255"/>
        <xdr:cNvSpPr txBox="1"/>
      </xdr:nvSpPr>
      <xdr:spPr>
        <a:xfrm>
          <a:off x="2641111" y="1681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69492</xdr:rowOff>
    </xdr:from>
    <xdr:to>
      <xdr:col>3</xdr:col>
      <xdr:colOff>3175</xdr:colOff>
      <xdr:row>97</xdr:row>
      <xdr:rowOff>171092</xdr:rowOff>
    </xdr:to>
    <xdr:sp macro="" textlink="">
      <xdr:nvSpPr>
        <xdr:cNvPr id="257" name="円/楕円 256"/>
        <xdr:cNvSpPr/>
      </xdr:nvSpPr>
      <xdr:spPr>
        <a:xfrm>
          <a:off x="1968500" y="1670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162219</xdr:rowOff>
    </xdr:from>
    <xdr:ext cx="534377" cy="259045"/>
    <xdr:sp macro="" textlink="">
      <xdr:nvSpPr>
        <xdr:cNvPr id="258" name="テキスト ボックス 257"/>
        <xdr:cNvSpPr txBox="1"/>
      </xdr:nvSpPr>
      <xdr:spPr>
        <a:xfrm>
          <a:off x="1752111" y="167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45512</xdr:rowOff>
    </xdr:from>
    <xdr:to>
      <xdr:col>1</xdr:col>
      <xdr:colOff>485775</xdr:colOff>
      <xdr:row>97</xdr:row>
      <xdr:rowOff>147112</xdr:rowOff>
    </xdr:to>
    <xdr:sp macro="" textlink="">
      <xdr:nvSpPr>
        <xdr:cNvPr id="259" name="円/楕円 258"/>
        <xdr:cNvSpPr/>
      </xdr:nvSpPr>
      <xdr:spPr>
        <a:xfrm>
          <a:off x="1079500" y="166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138239</xdr:rowOff>
    </xdr:from>
    <xdr:ext cx="534377" cy="259045"/>
    <xdr:sp macro="" textlink="">
      <xdr:nvSpPr>
        <xdr:cNvPr id="260" name="テキスト ボックス 259"/>
        <xdr:cNvSpPr txBox="1"/>
      </xdr:nvSpPr>
      <xdr:spPr>
        <a:xfrm>
          <a:off x="863111" y="167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16713</xdr:rowOff>
    </xdr:from>
    <xdr:to>
      <xdr:col>15</xdr:col>
      <xdr:colOff>180975</xdr:colOff>
      <xdr:row>34</xdr:row>
      <xdr:rowOff>48032</xdr:rowOff>
    </xdr:to>
    <xdr:cxnSp macro="">
      <xdr:nvCxnSpPr>
        <xdr:cNvPr id="287" name="直線コネクタ 286"/>
        <xdr:cNvCxnSpPr/>
      </xdr:nvCxnSpPr>
      <xdr:spPr>
        <a:xfrm flipV="1">
          <a:off x="9639300" y="5846013"/>
          <a:ext cx="8382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16578</xdr:rowOff>
    </xdr:from>
    <xdr:ext cx="378565" cy="259045"/>
    <xdr:sp macro="" textlink="">
      <xdr:nvSpPr>
        <xdr:cNvPr id="288" name="労働費平均値テキスト"/>
        <xdr:cNvSpPr txBox="1"/>
      </xdr:nvSpPr>
      <xdr:spPr>
        <a:xfrm>
          <a:off x="10528300" y="6360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42545</xdr:rowOff>
    </xdr:from>
    <xdr:to>
      <xdr:col>14</xdr:col>
      <xdr:colOff>28575</xdr:colOff>
      <xdr:row>34</xdr:row>
      <xdr:rowOff>48032</xdr:rowOff>
    </xdr:to>
    <xdr:cxnSp macro="">
      <xdr:nvCxnSpPr>
        <xdr:cNvPr id="290" name="直線コネクタ 289"/>
        <xdr:cNvCxnSpPr/>
      </xdr:nvCxnSpPr>
      <xdr:spPr>
        <a:xfrm>
          <a:off x="8750300" y="587184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125849</xdr:rowOff>
    </xdr:from>
    <xdr:ext cx="469744" cy="259045"/>
    <xdr:sp macro="" textlink="">
      <xdr:nvSpPr>
        <xdr:cNvPr id="292" name="テキスト ボックス 291"/>
        <xdr:cNvSpPr txBox="1"/>
      </xdr:nvSpPr>
      <xdr:spPr>
        <a:xfrm>
          <a:off x="9404427" y="62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3226</xdr:rowOff>
    </xdr:from>
    <xdr:to>
      <xdr:col>12</xdr:col>
      <xdr:colOff>511175</xdr:colOff>
      <xdr:row>34</xdr:row>
      <xdr:rowOff>42545</xdr:rowOff>
    </xdr:to>
    <xdr:cxnSp macro="">
      <xdr:nvCxnSpPr>
        <xdr:cNvPr id="293" name="直線コネクタ 292"/>
        <xdr:cNvCxnSpPr/>
      </xdr:nvCxnSpPr>
      <xdr:spPr>
        <a:xfrm>
          <a:off x="7861300" y="5661076"/>
          <a:ext cx="889000" cy="2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79900</xdr:rowOff>
    </xdr:from>
    <xdr:ext cx="469744" cy="259045"/>
    <xdr:sp macro="" textlink="">
      <xdr:nvSpPr>
        <xdr:cNvPr id="295" name="テキスト ボックス 294"/>
        <xdr:cNvSpPr txBox="1"/>
      </xdr:nvSpPr>
      <xdr:spPr>
        <a:xfrm>
          <a:off x="8515427" y="62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36144</xdr:rowOff>
    </xdr:from>
    <xdr:to>
      <xdr:col>11</xdr:col>
      <xdr:colOff>307975</xdr:colOff>
      <xdr:row>33</xdr:row>
      <xdr:rowOff>3226</xdr:rowOff>
    </xdr:to>
    <xdr:cxnSp macro="">
      <xdr:nvCxnSpPr>
        <xdr:cNvPr id="296" name="直線コネクタ 295"/>
        <xdr:cNvCxnSpPr/>
      </xdr:nvCxnSpPr>
      <xdr:spPr>
        <a:xfrm>
          <a:off x="6972300" y="5522544"/>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24808</xdr:rowOff>
    </xdr:from>
    <xdr:ext cx="469744" cy="259045"/>
    <xdr:sp macro="" textlink="">
      <xdr:nvSpPr>
        <xdr:cNvPr id="298" name="テキスト ボックス 297"/>
        <xdr:cNvSpPr txBox="1"/>
      </xdr:nvSpPr>
      <xdr:spPr>
        <a:xfrm>
          <a:off x="7626427"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27551</xdr:rowOff>
    </xdr:from>
    <xdr:ext cx="469744" cy="259045"/>
    <xdr:sp macro="" textlink="">
      <xdr:nvSpPr>
        <xdr:cNvPr id="300" name="テキスト ボックス 299"/>
        <xdr:cNvSpPr txBox="1"/>
      </xdr:nvSpPr>
      <xdr:spPr>
        <a:xfrm>
          <a:off x="6737427" y="60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137363</xdr:rowOff>
    </xdr:from>
    <xdr:to>
      <xdr:col>15</xdr:col>
      <xdr:colOff>231775</xdr:colOff>
      <xdr:row>34</xdr:row>
      <xdr:rowOff>67513</xdr:rowOff>
    </xdr:to>
    <xdr:sp macro="" textlink="">
      <xdr:nvSpPr>
        <xdr:cNvPr id="306" name="円/楕円 305"/>
        <xdr:cNvSpPr/>
      </xdr:nvSpPr>
      <xdr:spPr>
        <a:xfrm>
          <a:off x="10426700" y="579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160240</xdr:rowOff>
    </xdr:from>
    <xdr:ext cx="469744" cy="259045"/>
    <xdr:sp macro="" textlink="">
      <xdr:nvSpPr>
        <xdr:cNvPr id="307" name="労働費該当値テキスト"/>
        <xdr:cNvSpPr txBox="1"/>
      </xdr:nvSpPr>
      <xdr:spPr>
        <a:xfrm>
          <a:off x="10528300" y="564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168682</xdr:rowOff>
    </xdr:from>
    <xdr:to>
      <xdr:col>14</xdr:col>
      <xdr:colOff>79375</xdr:colOff>
      <xdr:row>34</xdr:row>
      <xdr:rowOff>98832</xdr:rowOff>
    </xdr:to>
    <xdr:sp macro="" textlink="">
      <xdr:nvSpPr>
        <xdr:cNvPr id="308" name="円/楕円 307"/>
        <xdr:cNvSpPr/>
      </xdr:nvSpPr>
      <xdr:spPr>
        <a:xfrm>
          <a:off x="9588500" y="58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115359</xdr:rowOff>
    </xdr:from>
    <xdr:ext cx="469744" cy="259045"/>
    <xdr:sp macro="" textlink="">
      <xdr:nvSpPr>
        <xdr:cNvPr id="309" name="テキスト ボックス 308"/>
        <xdr:cNvSpPr txBox="1"/>
      </xdr:nvSpPr>
      <xdr:spPr>
        <a:xfrm>
          <a:off x="9404427" y="56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163195</xdr:rowOff>
    </xdr:from>
    <xdr:to>
      <xdr:col>12</xdr:col>
      <xdr:colOff>561975</xdr:colOff>
      <xdr:row>34</xdr:row>
      <xdr:rowOff>93345</xdr:rowOff>
    </xdr:to>
    <xdr:sp macro="" textlink="">
      <xdr:nvSpPr>
        <xdr:cNvPr id="310" name="円/楕円 309"/>
        <xdr:cNvSpPr/>
      </xdr:nvSpPr>
      <xdr:spPr>
        <a:xfrm>
          <a:off x="8699500" y="5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109872</xdr:rowOff>
    </xdr:from>
    <xdr:ext cx="469744" cy="259045"/>
    <xdr:sp macro="" textlink="">
      <xdr:nvSpPr>
        <xdr:cNvPr id="311" name="テキスト ボックス 310"/>
        <xdr:cNvSpPr txBox="1"/>
      </xdr:nvSpPr>
      <xdr:spPr>
        <a:xfrm>
          <a:off x="8515427" y="559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123876</xdr:rowOff>
    </xdr:from>
    <xdr:to>
      <xdr:col>11</xdr:col>
      <xdr:colOff>358775</xdr:colOff>
      <xdr:row>33</xdr:row>
      <xdr:rowOff>54026</xdr:rowOff>
    </xdr:to>
    <xdr:sp macro="" textlink="">
      <xdr:nvSpPr>
        <xdr:cNvPr id="312" name="円/楕円 311"/>
        <xdr:cNvSpPr/>
      </xdr:nvSpPr>
      <xdr:spPr>
        <a:xfrm>
          <a:off x="7810500" y="561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70553</xdr:rowOff>
    </xdr:from>
    <xdr:ext cx="469744" cy="259045"/>
    <xdr:sp macro="" textlink="">
      <xdr:nvSpPr>
        <xdr:cNvPr id="313" name="テキスト ボックス 312"/>
        <xdr:cNvSpPr txBox="1"/>
      </xdr:nvSpPr>
      <xdr:spPr>
        <a:xfrm>
          <a:off x="7626427" y="538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156794</xdr:rowOff>
    </xdr:from>
    <xdr:to>
      <xdr:col>10</xdr:col>
      <xdr:colOff>155575</xdr:colOff>
      <xdr:row>32</xdr:row>
      <xdr:rowOff>86944</xdr:rowOff>
    </xdr:to>
    <xdr:sp macro="" textlink="">
      <xdr:nvSpPr>
        <xdr:cNvPr id="314" name="円/楕円 313"/>
        <xdr:cNvSpPr/>
      </xdr:nvSpPr>
      <xdr:spPr>
        <a:xfrm>
          <a:off x="6921500" y="54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103471</xdr:rowOff>
    </xdr:from>
    <xdr:ext cx="469744" cy="259045"/>
    <xdr:sp macro="" textlink="">
      <xdr:nvSpPr>
        <xdr:cNvPr id="315" name="テキスト ボックス 314"/>
        <xdr:cNvSpPr txBox="1"/>
      </xdr:nvSpPr>
      <xdr:spPr>
        <a:xfrm>
          <a:off x="6737427" y="524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44994</xdr:rowOff>
    </xdr:from>
    <xdr:to>
      <xdr:col>15</xdr:col>
      <xdr:colOff>180975</xdr:colOff>
      <xdr:row>59</xdr:row>
      <xdr:rowOff>62085</xdr:rowOff>
    </xdr:to>
    <xdr:cxnSp macro="">
      <xdr:nvCxnSpPr>
        <xdr:cNvPr id="346" name="直線コネクタ 345"/>
        <xdr:cNvCxnSpPr/>
      </xdr:nvCxnSpPr>
      <xdr:spPr>
        <a:xfrm>
          <a:off x="9639300" y="10160544"/>
          <a:ext cx="8382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49184</xdr:rowOff>
    </xdr:from>
    <xdr:ext cx="469744" cy="259045"/>
    <xdr:sp macro="" textlink="">
      <xdr:nvSpPr>
        <xdr:cNvPr id="347" name="農林水産業費平均値テキスト"/>
        <xdr:cNvSpPr txBox="1"/>
      </xdr:nvSpPr>
      <xdr:spPr>
        <a:xfrm>
          <a:off x="10528300" y="96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44994</xdr:rowOff>
    </xdr:from>
    <xdr:to>
      <xdr:col>14</xdr:col>
      <xdr:colOff>28575</xdr:colOff>
      <xdr:row>59</xdr:row>
      <xdr:rowOff>65677</xdr:rowOff>
    </xdr:to>
    <xdr:cxnSp macro="">
      <xdr:nvCxnSpPr>
        <xdr:cNvPr id="349" name="直線コネクタ 348"/>
        <xdr:cNvCxnSpPr/>
      </xdr:nvCxnSpPr>
      <xdr:spPr>
        <a:xfrm flipV="1">
          <a:off x="8750300" y="1016054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65677</xdr:rowOff>
    </xdr:from>
    <xdr:to>
      <xdr:col>12</xdr:col>
      <xdr:colOff>511175</xdr:colOff>
      <xdr:row>59</xdr:row>
      <xdr:rowOff>66004</xdr:rowOff>
    </xdr:to>
    <xdr:cxnSp macro="">
      <xdr:nvCxnSpPr>
        <xdr:cNvPr id="352" name="直線コネクタ 351"/>
        <xdr:cNvCxnSpPr/>
      </xdr:nvCxnSpPr>
      <xdr:spPr>
        <a:xfrm flipV="1">
          <a:off x="7861300" y="1018122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65786</xdr:rowOff>
    </xdr:from>
    <xdr:to>
      <xdr:col>11</xdr:col>
      <xdr:colOff>307975</xdr:colOff>
      <xdr:row>59</xdr:row>
      <xdr:rowOff>66004</xdr:rowOff>
    </xdr:to>
    <xdr:cxnSp macro="">
      <xdr:nvCxnSpPr>
        <xdr:cNvPr id="355" name="直線コネクタ 354"/>
        <xdr:cNvCxnSpPr/>
      </xdr:nvCxnSpPr>
      <xdr:spPr>
        <a:xfrm>
          <a:off x="6972300" y="10181336"/>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11285</xdr:rowOff>
    </xdr:from>
    <xdr:to>
      <xdr:col>15</xdr:col>
      <xdr:colOff>231775</xdr:colOff>
      <xdr:row>59</xdr:row>
      <xdr:rowOff>112885</xdr:rowOff>
    </xdr:to>
    <xdr:sp macro="" textlink="">
      <xdr:nvSpPr>
        <xdr:cNvPr id="365" name="円/楕円 364"/>
        <xdr:cNvSpPr/>
      </xdr:nvSpPr>
      <xdr:spPr>
        <a:xfrm>
          <a:off x="10426700" y="101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97662</xdr:rowOff>
    </xdr:from>
    <xdr:ext cx="378565" cy="259045"/>
    <xdr:sp macro="" textlink="">
      <xdr:nvSpPr>
        <xdr:cNvPr id="366" name="農林水産業費該当値テキスト"/>
        <xdr:cNvSpPr txBox="1"/>
      </xdr:nvSpPr>
      <xdr:spPr>
        <a:xfrm>
          <a:off x="10528300" y="10041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165644</xdr:rowOff>
    </xdr:from>
    <xdr:to>
      <xdr:col>14</xdr:col>
      <xdr:colOff>79375</xdr:colOff>
      <xdr:row>59</xdr:row>
      <xdr:rowOff>95794</xdr:rowOff>
    </xdr:to>
    <xdr:sp macro="" textlink="">
      <xdr:nvSpPr>
        <xdr:cNvPr id="367" name="円/楕円 366"/>
        <xdr:cNvSpPr/>
      </xdr:nvSpPr>
      <xdr:spPr>
        <a:xfrm>
          <a:off x="9588500" y="1010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86921</xdr:rowOff>
    </xdr:from>
    <xdr:ext cx="378565" cy="259045"/>
    <xdr:sp macro="" textlink="">
      <xdr:nvSpPr>
        <xdr:cNvPr id="368" name="テキスト ボックス 367"/>
        <xdr:cNvSpPr txBox="1"/>
      </xdr:nvSpPr>
      <xdr:spPr>
        <a:xfrm>
          <a:off x="9450017" y="1020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14877</xdr:rowOff>
    </xdr:from>
    <xdr:to>
      <xdr:col>12</xdr:col>
      <xdr:colOff>561975</xdr:colOff>
      <xdr:row>59</xdr:row>
      <xdr:rowOff>116477</xdr:rowOff>
    </xdr:to>
    <xdr:sp macro="" textlink="">
      <xdr:nvSpPr>
        <xdr:cNvPr id="369" name="円/楕円 368"/>
        <xdr:cNvSpPr/>
      </xdr:nvSpPr>
      <xdr:spPr>
        <a:xfrm>
          <a:off x="8699500" y="101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107604</xdr:rowOff>
    </xdr:from>
    <xdr:ext cx="378565" cy="259045"/>
    <xdr:sp macro="" textlink="">
      <xdr:nvSpPr>
        <xdr:cNvPr id="370" name="テキスト ボックス 369"/>
        <xdr:cNvSpPr txBox="1"/>
      </xdr:nvSpPr>
      <xdr:spPr>
        <a:xfrm>
          <a:off x="8561017" y="1022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15204</xdr:rowOff>
    </xdr:from>
    <xdr:to>
      <xdr:col>11</xdr:col>
      <xdr:colOff>358775</xdr:colOff>
      <xdr:row>59</xdr:row>
      <xdr:rowOff>116804</xdr:rowOff>
    </xdr:to>
    <xdr:sp macro="" textlink="">
      <xdr:nvSpPr>
        <xdr:cNvPr id="371" name="円/楕円 370"/>
        <xdr:cNvSpPr/>
      </xdr:nvSpPr>
      <xdr:spPr>
        <a:xfrm>
          <a:off x="7810500" y="101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107931</xdr:rowOff>
    </xdr:from>
    <xdr:ext cx="378565" cy="259045"/>
    <xdr:sp macro="" textlink="">
      <xdr:nvSpPr>
        <xdr:cNvPr id="372" name="テキスト ボックス 371"/>
        <xdr:cNvSpPr txBox="1"/>
      </xdr:nvSpPr>
      <xdr:spPr>
        <a:xfrm>
          <a:off x="7672017" y="10223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14986</xdr:rowOff>
    </xdr:from>
    <xdr:to>
      <xdr:col>10</xdr:col>
      <xdr:colOff>155575</xdr:colOff>
      <xdr:row>59</xdr:row>
      <xdr:rowOff>116586</xdr:rowOff>
    </xdr:to>
    <xdr:sp macro="" textlink="">
      <xdr:nvSpPr>
        <xdr:cNvPr id="373" name="円/楕円 372"/>
        <xdr:cNvSpPr/>
      </xdr:nvSpPr>
      <xdr:spPr>
        <a:xfrm>
          <a:off x="6921500" y="1013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107713</xdr:rowOff>
    </xdr:from>
    <xdr:ext cx="378565" cy="259045"/>
    <xdr:sp macro="" textlink="">
      <xdr:nvSpPr>
        <xdr:cNvPr id="374" name="テキスト ボックス 373"/>
        <xdr:cNvSpPr txBox="1"/>
      </xdr:nvSpPr>
      <xdr:spPr>
        <a:xfrm>
          <a:off x="6783017" y="1022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6083</xdr:rowOff>
    </xdr:from>
    <xdr:to>
      <xdr:col>15</xdr:col>
      <xdr:colOff>180975</xdr:colOff>
      <xdr:row>77</xdr:row>
      <xdr:rowOff>101067</xdr:rowOff>
    </xdr:to>
    <xdr:cxnSp macro="">
      <xdr:nvCxnSpPr>
        <xdr:cNvPr id="399" name="直線コネクタ 398"/>
        <xdr:cNvCxnSpPr/>
      </xdr:nvCxnSpPr>
      <xdr:spPr>
        <a:xfrm flipV="1">
          <a:off x="9639300" y="13207733"/>
          <a:ext cx="838200" cy="9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148010</xdr:rowOff>
    </xdr:from>
    <xdr:ext cx="469744" cy="259045"/>
    <xdr:sp macro="" textlink="">
      <xdr:nvSpPr>
        <xdr:cNvPr id="400" name="商工費平均値テキスト"/>
        <xdr:cNvSpPr txBox="1"/>
      </xdr:nvSpPr>
      <xdr:spPr>
        <a:xfrm>
          <a:off x="10528300" y="128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101067</xdr:rowOff>
    </xdr:from>
    <xdr:to>
      <xdr:col>14</xdr:col>
      <xdr:colOff>28575</xdr:colOff>
      <xdr:row>77</xdr:row>
      <xdr:rowOff>104267</xdr:rowOff>
    </xdr:to>
    <xdr:cxnSp macro="">
      <xdr:nvCxnSpPr>
        <xdr:cNvPr id="402" name="直線コネクタ 401"/>
        <xdr:cNvCxnSpPr/>
      </xdr:nvCxnSpPr>
      <xdr:spPr>
        <a:xfrm flipV="1">
          <a:off x="8750300" y="1330271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104267</xdr:rowOff>
    </xdr:from>
    <xdr:to>
      <xdr:col>12</xdr:col>
      <xdr:colOff>511175</xdr:colOff>
      <xdr:row>77</xdr:row>
      <xdr:rowOff>104267</xdr:rowOff>
    </xdr:to>
    <xdr:cxnSp macro="">
      <xdr:nvCxnSpPr>
        <xdr:cNvPr id="405" name="直線コネクタ 404"/>
        <xdr:cNvCxnSpPr/>
      </xdr:nvCxnSpPr>
      <xdr:spPr>
        <a:xfrm>
          <a:off x="7861300" y="13305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103981</xdr:rowOff>
    </xdr:from>
    <xdr:to>
      <xdr:col>11</xdr:col>
      <xdr:colOff>307975</xdr:colOff>
      <xdr:row>77</xdr:row>
      <xdr:rowOff>104267</xdr:rowOff>
    </xdr:to>
    <xdr:cxnSp macro="">
      <xdr:nvCxnSpPr>
        <xdr:cNvPr id="408" name="直線コネクタ 407"/>
        <xdr:cNvCxnSpPr/>
      </xdr:nvCxnSpPr>
      <xdr:spPr>
        <a:xfrm>
          <a:off x="6972300" y="13305631"/>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126733</xdr:rowOff>
    </xdr:from>
    <xdr:to>
      <xdr:col>15</xdr:col>
      <xdr:colOff>231775</xdr:colOff>
      <xdr:row>77</xdr:row>
      <xdr:rowOff>56883</xdr:rowOff>
    </xdr:to>
    <xdr:sp macro="" textlink="">
      <xdr:nvSpPr>
        <xdr:cNvPr id="418" name="円/楕円 417"/>
        <xdr:cNvSpPr/>
      </xdr:nvSpPr>
      <xdr:spPr>
        <a:xfrm>
          <a:off x="10426700" y="131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41660</xdr:rowOff>
    </xdr:from>
    <xdr:ext cx="469744" cy="259045"/>
    <xdr:sp macro="" textlink="">
      <xdr:nvSpPr>
        <xdr:cNvPr id="419" name="商工費該当値テキスト"/>
        <xdr:cNvSpPr txBox="1"/>
      </xdr:nvSpPr>
      <xdr:spPr>
        <a:xfrm>
          <a:off x="10528300" y="1307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50267</xdr:rowOff>
    </xdr:from>
    <xdr:to>
      <xdr:col>14</xdr:col>
      <xdr:colOff>79375</xdr:colOff>
      <xdr:row>77</xdr:row>
      <xdr:rowOff>151867</xdr:rowOff>
    </xdr:to>
    <xdr:sp macro="" textlink="">
      <xdr:nvSpPr>
        <xdr:cNvPr id="420" name="円/楕円 419"/>
        <xdr:cNvSpPr/>
      </xdr:nvSpPr>
      <xdr:spPr>
        <a:xfrm>
          <a:off x="9588500" y="132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142994</xdr:rowOff>
    </xdr:from>
    <xdr:ext cx="469744" cy="259045"/>
    <xdr:sp macro="" textlink="">
      <xdr:nvSpPr>
        <xdr:cNvPr id="421" name="テキスト ボックス 420"/>
        <xdr:cNvSpPr txBox="1"/>
      </xdr:nvSpPr>
      <xdr:spPr>
        <a:xfrm>
          <a:off x="9404427" y="1334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53467</xdr:rowOff>
    </xdr:from>
    <xdr:to>
      <xdr:col>12</xdr:col>
      <xdr:colOff>561975</xdr:colOff>
      <xdr:row>77</xdr:row>
      <xdr:rowOff>155067</xdr:rowOff>
    </xdr:to>
    <xdr:sp macro="" textlink="">
      <xdr:nvSpPr>
        <xdr:cNvPr id="422" name="円/楕円 421"/>
        <xdr:cNvSpPr/>
      </xdr:nvSpPr>
      <xdr:spPr>
        <a:xfrm>
          <a:off x="8699500" y="132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146194</xdr:rowOff>
    </xdr:from>
    <xdr:ext cx="469744" cy="259045"/>
    <xdr:sp macro="" textlink="">
      <xdr:nvSpPr>
        <xdr:cNvPr id="423" name="テキスト ボックス 422"/>
        <xdr:cNvSpPr txBox="1"/>
      </xdr:nvSpPr>
      <xdr:spPr>
        <a:xfrm>
          <a:off x="8515427" y="1334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53467</xdr:rowOff>
    </xdr:from>
    <xdr:to>
      <xdr:col>11</xdr:col>
      <xdr:colOff>358775</xdr:colOff>
      <xdr:row>77</xdr:row>
      <xdr:rowOff>155067</xdr:rowOff>
    </xdr:to>
    <xdr:sp macro="" textlink="">
      <xdr:nvSpPr>
        <xdr:cNvPr id="424" name="円/楕円 423"/>
        <xdr:cNvSpPr/>
      </xdr:nvSpPr>
      <xdr:spPr>
        <a:xfrm>
          <a:off x="7810500" y="132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146194</xdr:rowOff>
    </xdr:from>
    <xdr:ext cx="469744" cy="259045"/>
    <xdr:sp macro="" textlink="">
      <xdr:nvSpPr>
        <xdr:cNvPr id="425" name="テキスト ボックス 424"/>
        <xdr:cNvSpPr txBox="1"/>
      </xdr:nvSpPr>
      <xdr:spPr>
        <a:xfrm>
          <a:off x="7626427" y="1334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53181</xdr:rowOff>
    </xdr:from>
    <xdr:to>
      <xdr:col>10</xdr:col>
      <xdr:colOff>155575</xdr:colOff>
      <xdr:row>77</xdr:row>
      <xdr:rowOff>154781</xdr:rowOff>
    </xdr:to>
    <xdr:sp macro="" textlink="">
      <xdr:nvSpPr>
        <xdr:cNvPr id="426" name="円/楕円 425"/>
        <xdr:cNvSpPr/>
      </xdr:nvSpPr>
      <xdr:spPr>
        <a:xfrm>
          <a:off x="6921500" y="132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145908</xdr:rowOff>
    </xdr:from>
    <xdr:ext cx="469744" cy="259045"/>
    <xdr:sp macro="" textlink="">
      <xdr:nvSpPr>
        <xdr:cNvPr id="427" name="テキスト ボックス 426"/>
        <xdr:cNvSpPr txBox="1"/>
      </xdr:nvSpPr>
      <xdr:spPr>
        <a:xfrm>
          <a:off x="6737427" y="1334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44766</xdr:rowOff>
    </xdr:from>
    <xdr:to>
      <xdr:col>15</xdr:col>
      <xdr:colOff>180975</xdr:colOff>
      <xdr:row>97</xdr:row>
      <xdr:rowOff>2181</xdr:rowOff>
    </xdr:to>
    <xdr:cxnSp macro="">
      <xdr:nvCxnSpPr>
        <xdr:cNvPr id="459" name="直線コネクタ 458"/>
        <xdr:cNvCxnSpPr/>
      </xdr:nvCxnSpPr>
      <xdr:spPr>
        <a:xfrm>
          <a:off x="9639300" y="16161066"/>
          <a:ext cx="838200" cy="47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0" name="土木費平均値テキスト"/>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44766</xdr:rowOff>
    </xdr:from>
    <xdr:to>
      <xdr:col>14</xdr:col>
      <xdr:colOff>28575</xdr:colOff>
      <xdr:row>98</xdr:row>
      <xdr:rowOff>122751</xdr:rowOff>
    </xdr:to>
    <xdr:cxnSp macro="">
      <xdr:nvCxnSpPr>
        <xdr:cNvPr id="462" name="直線コネクタ 461"/>
        <xdr:cNvCxnSpPr/>
      </xdr:nvCxnSpPr>
      <xdr:spPr>
        <a:xfrm flipV="1">
          <a:off x="8750300" y="16161066"/>
          <a:ext cx="889000" cy="76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147893</xdr:rowOff>
    </xdr:from>
    <xdr:ext cx="534377" cy="259045"/>
    <xdr:sp macro="" textlink="">
      <xdr:nvSpPr>
        <xdr:cNvPr id="464" name="テキスト ボックス 463"/>
        <xdr:cNvSpPr txBox="1"/>
      </xdr:nvSpPr>
      <xdr:spPr>
        <a:xfrm>
          <a:off x="9372111" y="1643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79546</xdr:rowOff>
    </xdr:from>
    <xdr:to>
      <xdr:col>12</xdr:col>
      <xdr:colOff>511175</xdr:colOff>
      <xdr:row>98</xdr:row>
      <xdr:rowOff>122751</xdr:rowOff>
    </xdr:to>
    <xdr:cxnSp macro="">
      <xdr:nvCxnSpPr>
        <xdr:cNvPr id="465" name="直線コネクタ 464"/>
        <xdr:cNvCxnSpPr/>
      </xdr:nvCxnSpPr>
      <xdr:spPr>
        <a:xfrm>
          <a:off x="7861300" y="16881646"/>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102491</xdr:rowOff>
    </xdr:from>
    <xdr:ext cx="534377" cy="259045"/>
    <xdr:sp macro="" textlink="">
      <xdr:nvSpPr>
        <xdr:cNvPr id="467" name="テキスト ボックス 466"/>
        <xdr:cNvSpPr txBox="1"/>
      </xdr:nvSpPr>
      <xdr:spPr>
        <a:xfrm>
          <a:off x="8483111" y="160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61323</xdr:rowOff>
    </xdr:from>
    <xdr:to>
      <xdr:col>11</xdr:col>
      <xdr:colOff>307975</xdr:colOff>
      <xdr:row>98</xdr:row>
      <xdr:rowOff>79546</xdr:rowOff>
    </xdr:to>
    <xdr:cxnSp macro="">
      <xdr:nvCxnSpPr>
        <xdr:cNvPr id="468" name="直線コネクタ 467"/>
        <xdr:cNvCxnSpPr/>
      </xdr:nvCxnSpPr>
      <xdr:spPr>
        <a:xfrm>
          <a:off x="6972300" y="16863423"/>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34727</xdr:rowOff>
    </xdr:from>
    <xdr:ext cx="534377" cy="259045"/>
    <xdr:sp macro="" textlink="">
      <xdr:nvSpPr>
        <xdr:cNvPr id="470" name="テキスト ボックス 469"/>
        <xdr:cNvSpPr txBox="1"/>
      </xdr:nvSpPr>
      <xdr:spPr>
        <a:xfrm>
          <a:off x="7594111" y="161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29241</xdr:rowOff>
    </xdr:from>
    <xdr:ext cx="534377" cy="259045"/>
    <xdr:sp macro="" textlink="">
      <xdr:nvSpPr>
        <xdr:cNvPr id="472" name="テキスト ボックス 471"/>
        <xdr:cNvSpPr txBox="1"/>
      </xdr:nvSpPr>
      <xdr:spPr>
        <a:xfrm>
          <a:off x="6705111" y="161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122831</xdr:rowOff>
    </xdr:from>
    <xdr:to>
      <xdr:col>15</xdr:col>
      <xdr:colOff>231775</xdr:colOff>
      <xdr:row>97</xdr:row>
      <xdr:rowOff>52981</xdr:rowOff>
    </xdr:to>
    <xdr:sp macro="" textlink="">
      <xdr:nvSpPr>
        <xdr:cNvPr id="478" name="円/楕円 477"/>
        <xdr:cNvSpPr/>
      </xdr:nvSpPr>
      <xdr:spPr>
        <a:xfrm>
          <a:off x="10426700" y="165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101258</xdr:rowOff>
    </xdr:from>
    <xdr:ext cx="534377" cy="259045"/>
    <xdr:sp macro="" textlink="">
      <xdr:nvSpPr>
        <xdr:cNvPr id="479" name="土木費該当値テキスト"/>
        <xdr:cNvSpPr txBox="1"/>
      </xdr:nvSpPr>
      <xdr:spPr>
        <a:xfrm>
          <a:off x="10528300" y="165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33,461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165416</xdr:rowOff>
    </xdr:from>
    <xdr:to>
      <xdr:col>14</xdr:col>
      <xdr:colOff>79375</xdr:colOff>
      <xdr:row>94</xdr:row>
      <xdr:rowOff>95566</xdr:rowOff>
    </xdr:to>
    <xdr:sp macro="" textlink="">
      <xdr:nvSpPr>
        <xdr:cNvPr id="480" name="円/楕円 479"/>
        <xdr:cNvSpPr/>
      </xdr:nvSpPr>
      <xdr:spPr>
        <a:xfrm>
          <a:off x="9588500" y="161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112093</xdr:rowOff>
    </xdr:from>
    <xdr:ext cx="534377" cy="259045"/>
    <xdr:sp macro="" textlink="">
      <xdr:nvSpPr>
        <xdr:cNvPr id="481" name="テキスト ボックス 480"/>
        <xdr:cNvSpPr txBox="1"/>
      </xdr:nvSpPr>
      <xdr:spPr>
        <a:xfrm>
          <a:off x="9372111" y="1588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71951</xdr:rowOff>
    </xdr:from>
    <xdr:to>
      <xdr:col>12</xdr:col>
      <xdr:colOff>561975</xdr:colOff>
      <xdr:row>99</xdr:row>
      <xdr:rowOff>2101</xdr:rowOff>
    </xdr:to>
    <xdr:sp macro="" textlink="">
      <xdr:nvSpPr>
        <xdr:cNvPr id="482" name="円/楕円 481"/>
        <xdr:cNvSpPr/>
      </xdr:nvSpPr>
      <xdr:spPr>
        <a:xfrm>
          <a:off x="8699500" y="1687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164678</xdr:rowOff>
    </xdr:from>
    <xdr:ext cx="534377" cy="259045"/>
    <xdr:sp macro="" textlink="">
      <xdr:nvSpPr>
        <xdr:cNvPr id="483" name="テキスト ボックス 482"/>
        <xdr:cNvSpPr txBox="1"/>
      </xdr:nvSpPr>
      <xdr:spPr>
        <a:xfrm>
          <a:off x="8483111" y="1696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28746</xdr:rowOff>
    </xdr:from>
    <xdr:to>
      <xdr:col>11</xdr:col>
      <xdr:colOff>358775</xdr:colOff>
      <xdr:row>98</xdr:row>
      <xdr:rowOff>130346</xdr:rowOff>
    </xdr:to>
    <xdr:sp macro="" textlink="">
      <xdr:nvSpPr>
        <xdr:cNvPr id="484" name="円/楕円 483"/>
        <xdr:cNvSpPr/>
      </xdr:nvSpPr>
      <xdr:spPr>
        <a:xfrm>
          <a:off x="7810500" y="1683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121473</xdr:rowOff>
    </xdr:from>
    <xdr:ext cx="534377" cy="259045"/>
    <xdr:sp macro="" textlink="">
      <xdr:nvSpPr>
        <xdr:cNvPr id="485" name="テキスト ボックス 484"/>
        <xdr:cNvSpPr txBox="1"/>
      </xdr:nvSpPr>
      <xdr:spPr>
        <a:xfrm>
          <a:off x="7594111" y="169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10523</xdr:rowOff>
    </xdr:from>
    <xdr:to>
      <xdr:col>10</xdr:col>
      <xdr:colOff>155575</xdr:colOff>
      <xdr:row>98</xdr:row>
      <xdr:rowOff>112123</xdr:rowOff>
    </xdr:to>
    <xdr:sp macro="" textlink="">
      <xdr:nvSpPr>
        <xdr:cNvPr id="486" name="円/楕円 485"/>
        <xdr:cNvSpPr/>
      </xdr:nvSpPr>
      <xdr:spPr>
        <a:xfrm>
          <a:off x="6921500" y="168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103250</xdr:rowOff>
    </xdr:from>
    <xdr:ext cx="534377" cy="259045"/>
    <xdr:sp macro="" textlink="">
      <xdr:nvSpPr>
        <xdr:cNvPr id="487" name="テキスト ボックス 486"/>
        <xdr:cNvSpPr txBox="1"/>
      </xdr:nvSpPr>
      <xdr:spPr>
        <a:xfrm>
          <a:off x="6705111" y="16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150901</xdr:rowOff>
    </xdr:from>
    <xdr:to>
      <xdr:col>23</xdr:col>
      <xdr:colOff>517525</xdr:colOff>
      <xdr:row>37</xdr:row>
      <xdr:rowOff>162834</xdr:rowOff>
    </xdr:to>
    <xdr:cxnSp macro="">
      <xdr:nvCxnSpPr>
        <xdr:cNvPr id="515" name="直線コネクタ 514"/>
        <xdr:cNvCxnSpPr/>
      </xdr:nvCxnSpPr>
      <xdr:spPr>
        <a:xfrm flipV="1">
          <a:off x="15481300" y="6494551"/>
          <a:ext cx="8382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162834</xdr:rowOff>
    </xdr:from>
    <xdr:to>
      <xdr:col>22</xdr:col>
      <xdr:colOff>365125</xdr:colOff>
      <xdr:row>38</xdr:row>
      <xdr:rowOff>13878</xdr:rowOff>
    </xdr:to>
    <xdr:cxnSp macro="">
      <xdr:nvCxnSpPr>
        <xdr:cNvPr id="518" name="直線コネクタ 517"/>
        <xdr:cNvCxnSpPr/>
      </xdr:nvCxnSpPr>
      <xdr:spPr>
        <a:xfrm flipV="1">
          <a:off x="14592300" y="6506484"/>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20" name="テキスト ボックス 519"/>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13878</xdr:rowOff>
    </xdr:from>
    <xdr:to>
      <xdr:col>21</xdr:col>
      <xdr:colOff>161925</xdr:colOff>
      <xdr:row>38</xdr:row>
      <xdr:rowOff>32669</xdr:rowOff>
    </xdr:to>
    <xdr:cxnSp macro="">
      <xdr:nvCxnSpPr>
        <xdr:cNvPr id="521" name="直線コネクタ 520"/>
        <xdr:cNvCxnSpPr/>
      </xdr:nvCxnSpPr>
      <xdr:spPr>
        <a:xfrm flipV="1">
          <a:off x="13703300" y="6528978"/>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3" name="テキスト ボックス 522"/>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2906</xdr:rowOff>
    </xdr:from>
    <xdr:to>
      <xdr:col>19</xdr:col>
      <xdr:colOff>644525</xdr:colOff>
      <xdr:row>38</xdr:row>
      <xdr:rowOff>32669</xdr:rowOff>
    </xdr:to>
    <xdr:cxnSp macro="">
      <xdr:nvCxnSpPr>
        <xdr:cNvPr id="524" name="直線コネクタ 523"/>
        <xdr:cNvCxnSpPr/>
      </xdr:nvCxnSpPr>
      <xdr:spPr>
        <a:xfrm>
          <a:off x="12814300" y="6518006"/>
          <a:ext cx="889000" cy="2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6" name="テキスト ボックス 525"/>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8" name="テキスト ボックス 527"/>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100101</xdr:rowOff>
    </xdr:from>
    <xdr:to>
      <xdr:col>23</xdr:col>
      <xdr:colOff>568325</xdr:colOff>
      <xdr:row>38</xdr:row>
      <xdr:rowOff>30251</xdr:rowOff>
    </xdr:to>
    <xdr:sp macro="" textlink="">
      <xdr:nvSpPr>
        <xdr:cNvPr id="534" name="円/楕円 533"/>
        <xdr:cNvSpPr/>
      </xdr:nvSpPr>
      <xdr:spPr>
        <a:xfrm>
          <a:off x="16268700" y="64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78528</xdr:rowOff>
    </xdr:from>
    <xdr:ext cx="534377" cy="259045"/>
    <xdr:sp macro="" textlink="">
      <xdr:nvSpPr>
        <xdr:cNvPr id="535" name="消防費該当値テキスト"/>
        <xdr:cNvSpPr txBox="1"/>
      </xdr:nvSpPr>
      <xdr:spPr>
        <a:xfrm>
          <a:off x="16370300" y="64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112034</xdr:rowOff>
    </xdr:from>
    <xdr:to>
      <xdr:col>22</xdr:col>
      <xdr:colOff>415925</xdr:colOff>
      <xdr:row>38</xdr:row>
      <xdr:rowOff>42184</xdr:rowOff>
    </xdr:to>
    <xdr:sp macro="" textlink="">
      <xdr:nvSpPr>
        <xdr:cNvPr id="536" name="円/楕円 535"/>
        <xdr:cNvSpPr/>
      </xdr:nvSpPr>
      <xdr:spPr>
        <a:xfrm>
          <a:off x="15430500" y="64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33311</xdr:rowOff>
    </xdr:from>
    <xdr:ext cx="534377" cy="259045"/>
    <xdr:sp macro="" textlink="">
      <xdr:nvSpPr>
        <xdr:cNvPr id="537" name="テキスト ボックス 536"/>
        <xdr:cNvSpPr txBox="1"/>
      </xdr:nvSpPr>
      <xdr:spPr>
        <a:xfrm>
          <a:off x="15214111" y="654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134529</xdr:rowOff>
    </xdr:from>
    <xdr:to>
      <xdr:col>21</xdr:col>
      <xdr:colOff>212725</xdr:colOff>
      <xdr:row>38</xdr:row>
      <xdr:rowOff>64678</xdr:rowOff>
    </xdr:to>
    <xdr:sp macro="" textlink="">
      <xdr:nvSpPr>
        <xdr:cNvPr id="538" name="円/楕円 537"/>
        <xdr:cNvSpPr/>
      </xdr:nvSpPr>
      <xdr:spPr>
        <a:xfrm>
          <a:off x="14541500" y="64781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55805</xdr:rowOff>
    </xdr:from>
    <xdr:ext cx="534377" cy="259045"/>
    <xdr:sp macro="" textlink="">
      <xdr:nvSpPr>
        <xdr:cNvPr id="539" name="テキスト ボックス 538"/>
        <xdr:cNvSpPr txBox="1"/>
      </xdr:nvSpPr>
      <xdr:spPr>
        <a:xfrm>
          <a:off x="14325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153319</xdr:rowOff>
    </xdr:from>
    <xdr:to>
      <xdr:col>20</xdr:col>
      <xdr:colOff>9525</xdr:colOff>
      <xdr:row>38</xdr:row>
      <xdr:rowOff>83469</xdr:rowOff>
    </xdr:to>
    <xdr:sp macro="" textlink="">
      <xdr:nvSpPr>
        <xdr:cNvPr id="540" name="円/楕円 539"/>
        <xdr:cNvSpPr/>
      </xdr:nvSpPr>
      <xdr:spPr>
        <a:xfrm>
          <a:off x="13652500" y="649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74596</xdr:rowOff>
    </xdr:from>
    <xdr:ext cx="534377" cy="259045"/>
    <xdr:sp macro="" textlink="">
      <xdr:nvSpPr>
        <xdr:cNvPr id="541" name="テキスト ボックス 540"/>
        <xdr:cNvSpPr txBox="1"/>
      </xdr:nvSpPr>
      <xdr:spPr>
        <a:xfrm>
          <a:off x="13436111" y="658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123556</xdr:rowOff>
    </xdr:from>
    <xdr:to>
      <xdr:col>18</xdr:col>
      <xdr:colOff>492125</xdr:colOff>
      <xdr:row>38</xdr:row>
      <xdr:rowOff>53705</xdr:rowOff>
    </xdr:to>
    <xdr:sp macro="" textlink="">
      <xdr:nvSpPr>
        <xdr:cNvPr id="542" name="円/楕円 541"/>
        <xdr:cNvSpPr/>
      </xdr:nvSpPr>
      <xdr:spPr>
        <a:xfrm>
          <a:off x="12763500" y="64672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70233</xdr:rowOff>
    </xdr:from>
    <xdr:ext cx="534377" cy="259045"/>
    <xdr:sp macro="" textlink="">
      <xdr:nvSpPr>
        <xdr:cNvPr id="543" name="テキスト ボックス 542"/>
        <xdr:cNvSpPr txBox="1"/>
      </xdr:nvSpPr>
      <xdr:spPr>
        <a:xfrm>
          <a:off x="12547111" y="624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88448</xdr:rowOff>
    </xdr:from>
    <xdr:to>
      <xdr:col>23</xdr:col>
      <xdr:colOff>517525</xdr:colOff>
      <xdr:row>55</xdr:row>
      <xdr:rowOff>163223</xdr:rowOff>
    </xdr:to>
    <xdr:cxnSp macro="">
      <xdr:nvCxnSpPr>
        <xdr:cNvPr id="571" name="直線コネクタ 570"/>
        <xdr:cNvCxnSpPr/>
      </xdr:nvCxnSpPr>
      <xdr:spPr>
        <a:xfrm>
          <a:off x="15481300" y="9518198"/>
          <a:ext cx="838200" cy="7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122567</xdr:rowOff>
    </xdr:from>
    <xdr:ext cx="534377" cy="259045"/>
    <xdr:sp macro="" textlink="">
      <xdr:nvSpPr>
        <xdr:cNvPr id="572" name="教育費平均値テキスト"/>
        <xdr:cNvSpPr txBox="1"/>
      </xdr:nvSpPr>
      <xdr:spPr>
        <a:xfrm>
          <a:off x="16370300" y="938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88448</xdr:rowOff>
    </xdr:from>
    <xdr:to>
      <xdr:col>22</xdr:col>
      <xdr:colOff>365125</xdr:colOff>
      <xdr:row>56</xdr:row>
      <xdr:rowOff>65177</xdr:rowOff>
    </xdr:to>
    <xdr:cxnSp macro="">
      <xdr:nvCxnSpPr>
        <xdr:cNvPr id="574" name="直線コネクタ 573"/>
        <xdr:cNvCxnSpPr/>
      </xdr:nvCxnSpPr>
      <xdr:spPr>
        <a:xfrm flipV="1">
          <a:off x="14592300" y="9518198"/>
          <a:ext cx="889000" cy="14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6" name="テキスト ボックス 575"/>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65177</xdr:rowOff>
    </xdr:from>
    <xdr:to>
      <xdr:col>21</xdr:col>
      <xdr:colOff>161925</xdr:colOff>
      <xdr:row>56</xdr:row>
      <xdr:rowOff>117869</xdr:rowOff>
    </xdr:to>
    <xdr:cxnSp macro="">
      <xdr:nvCxnSpPr>
        <xdr:cNvPr id="577" name="直線コネクタ 576"/>
        <xdr:cNvCxnSpPr/>
      </xdr:nvCxnSpPr>
      <xdr:spPr>
        <a:xfrm flipV="1">
          <a:off x="13703300" y="9666377"/>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9" name="テキスト ボックス 578"/>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107102</xdr:rowOff>
    </xdr:from>
    <xdr:to>
      <xdr:col>19</xdr:col>
      <xdr:colOff>644525</xdr:colOff>
      <xdr:row>56</xdr:row>
      <xdr:rowOff>117869</xdr:rowOff>
    </xdr:to>
    <xdr:cxnSp macro="">
      <xdr:nvCxnSpPr>
        <xdr:cNvPr id="580" name="直線コネクタ 579"/>
        <xdr:cNvCxnSpPr/>
      </xdr:nvCxnSpPr>
      <xdr:spPr>
        <a:xfrm>
          <a:off x="12814300" y="9536852"/>
          <a:ext cx="889000" cy="18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2" name="テキスト ボックス 581"/>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42958</xdr:rowOff>
    </xdr:from>
    <xdr:ext cx="534377" cy="259045"/>
    <xdr:sp macro="" textlink="">
      <xdr:nvSpPr>
        <xdr:cNvPr id="584" name="テキスト ボックス 583"/>
        <xdr:cNvSpPr txBox="1"/>
      </xdr:nvSpPr>
      <xdr:spPr>
        <a:xfrm>
          <a:off x="12547111" y="96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112423</xdr:rowOff>
    </xdr:from>
    <xdr:to>
      <xdr:col>23</xdr:col>
      <xdr:colOff>568325</xdr:colOff>
      <xdr:row>56</xdr:row>
      <xdr:rowOff>42573</xdr:rowOff>
    </xdr:to>
    <xdr:sp macro="" textlink="">
      <xdr:nvSpPr>
        <xdr:cNvPr id="590" name="円/楕円 589"/>
        <xdr:cNvSpPr/>
      </xdr:nvSpPr>
      <xdr:spPr>
        <a:xfrm>
          <a:off x="16268700" y="954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90850</xdr:rowOff>
    </xdr:from>
    <xdr:ext cx="534377" cy="259045"/>
    <xdr:sp macro="" textlink="">
      <xdr:nvSpPr>
        <xdr:cNvPr id="591" name="教育費該当値テキスト"/>
        <xdr:cNvSpPr txBox="1"/>
      </xdr:nvSpPr>
      <xdr:spPr>
        <a:xfrm>
          <a:off x="16370300" y="952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41,471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37648</xdr:rowOff>
    </xdr:from>
    <xdr:to>
      <xdr:col>22</xdr:col>
      <xdr:colOff>415925</xdr:colOff>
      <xdr:row>55</xdr:row>
      <xdr:rowOff>139248</xdr:rowOff>
    </xdr:to>
    <xdr:sp macro="" textlink="">
      <xdr:nvSpPr>
        <xdr:cNvPr id="592" name="円/楕円 591"/>
        <xdr:cNvSpPr/>
      </xdr:nvSpPr>
      <xdr:spPr>
        <a:xfrm>
          <a:off x="15430500" y="94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130375</xdr:rowOff>
    </xdr:from>
    <xdr:ext cx="534377" cy="259045"/>
    <xdr:sp macro="" textlink="">
      <xdr:nvSpPr>
        <xdr:cNvPr id="593" name="テキスト ボックス 592"/>
        <xdr:cNvSpPr txBox="1"/>
      </xdr:nvSpPr>
      <xdr:spPr>
        <a:xfrm>
          <a:off x="15214111" y="956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14377</xdr:rowOff>
    </xdr:from>
    <xdr:to>
      <xdr:col>21</xdr:col>
      <xdr:colOff>212725</xdr:colOff>
      <xdr:row>56</xdr:row>
      <xdr:rowOff>115977</xdr:rowOff>
    </xdr:to>
    <xdr:sp macro="" textlink="">
      <xdr:nvSpPr>
        <xdr:cNvPr id="594" name="円/楕円 593"/>
        <xdr:cNvSpPr/>
      </xdr:nvSpPr>
      <xdr:spPr>
        <a:xfrm>
          <a:off x="14541500" y="9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107104</xdr:rowOff>
    </xdr:from>
    <xdr:ext cx="534377" cy="259045"/>
    <xdr:sp macro="" textlink="">
      <xdr:nvSpPr>
        <xdr:cNvPr id="595" name="テキスト ボックス 594"/>
        <xdr:cNvSpPr txBox="1"/>
      </xdr:nvSpPr>
      <xdr:spPr>
        <a:xfrm>
          <a:off x="14325111" y="97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67069</xdr:rowOff>
    </xdr:from>
    <xdr:to>
      <xdr:col>20</xdr:col>
      <xdr:colOff>9525</xdr:colOff>
      <xdr:row>56</xdr:row>
      <xdr:rowOff>168669</xdr:rowOff>
    </xdr:to>
    <xdr:sp macro="" textlink="">
      <xdr:nvSpPr>
        <xdr:cNvPr id="596" name="円/楕円 595"/>
        <xdr:cNvSpPr/>
      </xdr:nvSpPr>
      <xdr:spPr>
        <a:xfrm>
          <a:off x="13652500" y="96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159796</xdr:rowOff>
    </xdr:from>
    <xdr:ext cx="534377" cy="259045"/>
    <xdr:sp macro="" textlink="">
      <xdr:nvSpPr>
        <xdr:cNvPr id="597" name="テキスト ボックス 596"/>
        <xdr:cNvSpPr txBox="1"/>
      </xdr:nvSpPr>
      <xdr:spPr>
        <a:xfrm>
          <a:off x="13436111" y="9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56302</xdr:rowOff>
    </xdr:from>
    <xdr:to>
      <xdr:col>18</xdr:col>
      <xdr:colOff>492125</xdr:colOff>
      <xdr:row>55</xdr:row>
      <xdr:rowOff>157902</xdr:rowOff>
    </xdr:to>
    <xdr:sp macro="" textlink="">
      <xdr:nvSpPr>
        <xdr:cNvPr id="598" name="円/楕円 597"/>
        <xdr:cNvSpPr/>
      </xdr:nvSpPr>
      <xdr:spPr>
        <a:xfrm>
          <a:off x="12763500" y="94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2979</xdr:rowOff>
    </xdr:from>
    <xdr:ext cx="534377" cy="259045"/>
    <xdr:sp macro="" textlink="">
      <xdr:nvSpPr>
        <xdr:cNvPr id="599" name="テキスト ボックス 598"/>
        <xdr:cNvSpPr txBox="1"/>
      </xdr:nvSpPr>
      <xdr:spPr>
        <a:xfrm>
          <a:off x="12547111" y="926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33" name="テキスト ボックス 632"/>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6" name="テキスト ボックス 635"/>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5398</xdr:rowOff>
    </xdr:from>
    <xdr:to>
      <xdr:col>19</xdr:col>
      <xdr:colOff>644525</xdr:colOff>
      <xdr:row>79</xdr:row>
      <xdr:rowOff>44450</xdr:rowOff>
    </xdr:to>
    <xdr:cxnSp macro="">
      <xdr:nvCxnSpPr>
        <xdr:cNvPr id="637" name="直線コネクタ 636"/>
        <xdr:cNvCxnSpPr/>
      </xdr:nvCxnSpPr>
      <xdr:spPr>
        <a:xfrm>
          <a:off x="12814300" y="13549948"/>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9" name="テキスト ボックス 638"/>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1" name="テキスト ボックス 640"/>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9" name="円/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0" name="テキスト ボックス 64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1" name="円/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2" name="テキスト ボックス 65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3" name="円/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4" name="テキスト ボックス 65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126048</xdr:rowOff>
    </xdr:from>
    <xdr:to>
      <xdr:col>18</xdr:col>
      <xdr:colOff>492125</xdr:colOff>
      <xdr:row>79</xdr:row>
      <xdr:rowOff>56198</xdr:rowOff>
    </xdr:to>
    <xdr:sp macro="" textlink="">
      <xdr:nvSpPr>
        <xdr:cNvPr id="655" name="円/楕円 654"/>
        <xdr:cNvSpPr/>
      </xdr:nvSpPr>
      <xdr:spPr>
        <a:xfrm>
          <a:off x="12763500" y="134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47325</xdr:rowOff>
    </xdr:from>
    <xdr:ext cx="378565" cy="259045"/>
    <xdr:sp macro="" textlink="">
      <xdr:nvSpPr>
        <xdr:cNvPr id="656" name="テキスト ボックス 655"/>
        <xdr:cNvSpPr txBox="1"/>
      </xdr:nvSpPr>
      <xdr:spPr>
        <a:xfrm>
          <a:off x="12625017" y="13591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73112</xdr:rowOff>
    </xdr:from>
    <xdr:to>
      <xdr:col>23</xdr:col>
      <xdr:colOff>517525</xdr:colOff>
      <xdr:row>97</xdr:row>
      <xdr:rowOff>131749</xdr:rowOff>
    </xdr:to>
    <xdr:cxnSp macro="">
      <xdr:nvCxnSpPr>
        <xdr:cNvPr id="687" name="直線コネクタ 686"/>
        <xdr:cNvCxnSpPr/>
      </xdr:nvCxnSpPr>
      <xdr:spPr>
        <a:xfrm>
          <a:off x="15481300" y="16703762"/>
          <a:ext cx="838200" cy="5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55770</xdr:rowOff>
    </xdr:from>
    <xdr:ext cx="534377" cy="259045"/>
    <xdr:sp macro="" textlink="">
      <xdr:nvSpPr>
        <xdr:cNvPr id="688" name="公債費平均値テキスト"/>
        <xdr:cNvSpPr txBox="1"/>
      </xdr:nvSpPr>
      <xdr:spPr>
        <a:xfrm>
          <a:off x="16370300" y="1634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73112</xdr:rowOff>
    </xdr:from>
    <xdr:to>
      <xdr:col>22</xdr:col>
      <xdr:colOff>365125</xdr:colOff>
      <xdr:row>97</xdr:row>
      <xdr:rowOff>78598</xdr:rowOff>
    </xdr:to>
    <xdr:cxnSp macro="">
      <xdr:nvCxnSpPr>
        <xdr:cNvPr id="690" name="直線コネクタ 689"/>
        <xdr:cNvCxnSpPr/>
      </xdr:nvCxnSpPr>
      <xdr:spPr>
        <a:xfrm flipV="1">
          <a:off x="14592300" y="1670376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51171</xdr:rowOff>
    </xdr:from>
    <xdr:ext cx="534377" cy="259045"/>
    <xdr:sp macro="" textlink="">
      <xdr:nvSpPr>
        <xdr:cNvPr id="692" name="テキスト ボックス 691"/>
        <xdr:cNvSpPr txBox="1"/>
      </xdr:nvSpPr>
      <xdr:spPr>
        <a:xfrm>
          <a:off x="15214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78598</xdr:rowOff>
    </xdr:from>
    <xdr:to>
      <xdr:col>21</xdr:col>
      <xdr:colOff>161925</xdr:colOff>
      <xdr:row>97</xdr:row>
      <xdr:rowOff>93556</xdr:rowOff>
    </xdr:to>
    <xdr:cxnSp macro="">
      <xdr:nvCxnSpPr>
        <xdr:cNvPr id="693" name="直線コネクタ 692"/>
        <xdr:cNvCxnSpPr/>
      </xdr:nvCxnSpPr>
      <xdr:spPr>
        <a:xfrm flipV="1">
          <a:off x="13703300" y="16709248"/>
          <a:ext cx="889000" cy="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42271</xdr:rowOff>
    </xdr:from>
    <xdr:ext cx="534377" cy="259045"/>
    <xdr:sp macro="" textlink="">
      <xdr:nvSpPr>
        <xdr:cNvPr id="695" name="テキスト ボックス 694"/>
        <xdr:cNvSpPr txBox="1"/>
      </xdr:nvSpPr>
      <xdr:spPr>
        <a:xfrm>
          <a:off x="14325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93556</xdr:rowOff>
    </xdr:from>
    <xdr:to>
      <xdr:col>19</xdr:col>
      <xdr:colOff>644525</xdr:colOff>
      <xdr:row>97</xdr:row>
      <xdr:rowOff>99369</xdr:rowOff>
    </xdr:to>
    <xdr:cxnSp macro="">
      <xdr:nvCxnSpPr>
        <xdr:cNvPr id="696" name="直線コネクタ 695"/>
        <xdr:cNvCxnSpPr/>
      </xdr:nvCxnSpPr>
      <xdr:spPr>
        <a:xfrm flipV="1">
          <a:off x="12814300" y="16724206"/>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698" name="テキスト ボックス 697"/>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28098</xdr:rowOff>
    </xdr:from>
    <xdr:ext cx="534377" cy="259045"/>
    <xdr:sp macro="" textlink="">
      <xdr:nvSpPr>
        <xdr:cNvPr id="700" name="テキスト ボックス 699"/>
        <xdr:cNvSpPr txBox="1"/>
      </xdr:nvSpPr>
      <xdr:spPr>
        <a:xfrm>
          <a:off x="12547111" y="161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80949</xdr:rowOff>
    </xdr:from>
    <xdr:to>
      <xdr:col>23</xdr:col>
      <xdr:colOff>568325</xdr:colOff>
      <xdr:row>98</xdr:row>
      <xdr:rowOff>11099</xdr:rowOff>
    </xdr:to>
    <xdr:sp macro="" textlink="">
      <xdr:nvSpPr>
        <xdr:cNvPr id="706" name="円/楕円 705"/>
        <xdr:cNvSpPr/>
      </xdr:nvSpPr>
      <xdr:spPr>
        <a:xfrm>
          <a:off x="16268700" y="167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167326</xdr:rowOff>
    </xdr:from>
    <xdr:ext cx="534377" cy="259045"/>
    <xdr:sp macro="" textlink="">
      <xdr:nvSpPr>
        <xdr:cNvPr id="707" name="公債費該当値テキスト"/>
        <xdr:cNvSpPr txBox="1"/>
      </xdr:nvSpPr>
      <xdr:spPr>
        <a:xfrm>
          <a:off x="16370300" y="1662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22312</xdr:rowOff>
    </xdr:from>
    <xdr:to>
      <xdr:col>22</xdr:col>
      <xdr:colOff>415925</xdr:colOff>
      <xdr:row>97</xdr:row>
      <xdr:rowOff>123912</xdr:rowOff>
    </xdr:to>
    <xdr:sp macro="" textlink="">
      <xdr:nvSpPr>
        <xdr:cNvPr id="708" name="円/楕円 707"/>
        <xdr:cNvSpPr/>
      </xdr:nvSpPr>
      <xdr:spPr>
        <a:xfrm>
          <a:off x="15430500" y="166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115039</xdr:rowOff>
    </xdr:from>
    <xdr:ext cx="534377" cy="259045"/>
    <xdr:sp macro="" textlink="">
      <xdr:nvSpPr>
        <xdr:cNvPr id="709" name="テキスト ボックス 708"/>
        <xdr:cNvSpPr txBox="1"/>
      </xdr:nvSpPr>
      <xdr:spPr>
        <a:xfrm>
          <a:off x="15214111" y="1674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27798</xdr:rowOff>
    </xdr:from>
    <xdr:to>
      <xdr:col>21</xdr:col>
      <xdr:colOff>212725</xdr:colOff>
      <xdr:row>97</xdr:row>
      <xdr:rowOff>129398</xdr:rowOff>
    </xdr:to>
    <xdr:sp macro="" textlink="">
      <xdr:nvSpPr>
        <xdr:cNvPr id="710" name="円/楕円 709"/>
        <xdr:cNvSpPr/>
      </xdr:nvSpPr>
      <xdr:spPr>
        <a:xfrm>
          <a:off x="14541500" y="166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120525</xdr:rowOff>
    </xdr:from>
    <xdr:ext cx="534377" cy="259045"/>
    <xdr:sp macro="" textlink="">
      <xdr:nvSpPr>
        <xdr:cNvPr id="711" name="テキスト ボックス 710"/>
        <xdr:cNvSpPr txBox="1"/>
      </xdr:nvSpPr>
      <xdr:spPr>
        <a:xfrm>
          <a:off x="14325111" y="1675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42756</xdr:rowOff>
    </xdr:from>
    <xdr:to>
      <xdr:col>20</xdr:col>
      <xdr:colOff>9525</xdr:colOff>
      <xdr:row>97</xdr:row>
      <xdr:rowOff>144356</xdr:rowOff>
    </xdr:to>
    <xdr:sp macro="" textlink="">
      <xdr:nvSpPr>
        <xdr:cNvPr id="712" name="円/楕円 711"/>
        <xdr:cNvSpPr/>
      </xdr:nvSpPr>
      <xdr:spPr>
        <a:xfrm>
          <a:off x="13652500" y="1667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135483</xdr:rowOff>
    </xdr:from>
    <xdr:ext cx="534377" cy="259045"/>
    <xdr:sp macro="" textlink="">
      <xdr:nvSpPr>
        <xdr:cNvPr id="713" name="テキスト ボックス 712"/>
        <xdr:cNvSpPr txBox="1"/>
      </xdr:nvSpPr>
      <xdr:spPr>
        <a:xfrm>
          <a:off x="13436111" y="167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48569</xdr:rowOff>
    </xdr:from>
    <xdr:to>
      <xdr:col>18</xdr:col>
      <xdr:colOff>492125</xdr:colOff>
      <xdr:row>97</xdr:row>
      <xdr:rowOff>150169</xdr:rowOff>
    </xdr:to>
    <xdr:sp macro="" textlink="">
      <xdr:nvSpPr>
        <xdr:cNvPr id="714" name="円/楕円 713"/>
        <xdr:cNvSpPr/>
      </xdr:nvSpPr>
      <xdr:spPr>
        <a:xfrm>
          <a:off x="12763500" y="1667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141296</xdr:rowOff>
    </xdr:from>
    <xdr:ext cx="534377" cy="259045"/>
    <xdr:sp macro="" textlink="">
      <xdr:nvSpPr>
        <xdr:cNvPr id="715" name="テキスト ボックス 714"/>
        <xdr:cNvSpPr txBox="1"/>
      </xdr:nvSpPr>
      <xdr:spPr>
        <a:xfrm>
          <a:off x="12547111" y="1677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mn-ea"/>
              <a:ea typeface="+mn-ea"/>
            </a:rPr>
            <a:t>住民一人当たりの歳出総額は</a:t>
          </a:r>
          <a:r>
            <a:rPr kumimoji="1" lang="en-US" altLang="ja-JP" sz="1200">
              <a:solidFill>
                <a:sysClr val="windowText" lastClr="000000"/>
              </a:solidFill>
              <a:latin typeface="+mn-ea"/>
              <a:ea typeface="+mn-ea"/>
            </a:rPr>
            <a:t>371,220</a:t>
          </a:r>
          <a:r>
            <a:rPr kumimoji="1" lang="ja-JP" altLang="en-US" sz="1200">
              <a:solidFill>
                <a:sysClr val="windowText" lastClr="000000"/>
              </a:solidFill>
              <a:latin typeface="+mn-ea"/>
              <a:ea typeface="+mn-ea"/>
            </a:rPr>
            <a:t>円となった。内訳をみると、最も多いのは民生費で、子ども子育て支援新制度下における給付費の増、待機児童対策における民間保育所整備等の増、学童クラブ運営業務委託などの子育て支援策施策の充実を図ったことにより、前年度比</a:t>
          </a:r>
          <a:r>
            <a:rPr kumimoji="1" lang="en-US" altLang="ja-JP" sz="1200">
              <a:solidFill>
                <a:sysClr val="windowText" lastClr="000000"/>
              </a:solidFill>
              <a:latin typeface="+mn-ea"/>
              <a:ea typeface="+mn-ea"/>
            </a:rPr>
            <a:t>5,327</a:t>
          </a:r>
          <a:r>
            <a:rPr kumimoji="1" lang="ja-JP" altLang="en-US" sz="1200">
              <a:solidFill>
                <a:sysClr val="windowText" lastClr="000000"/>
              </a:solidFill>
              <a:latin typeface="+mn-ea"/>
              <a:ea typeface="+mn-ea"/>
            </a:rPr>
            <a:t>円増の</a:t>
          </a:r>
          <a:r>
            <a:rPr kumimoji="1" lang="en-US" altLang="ja-JP" sz="1200">
              <a:solidFill>
                <a:sysClr val="windowText" lastClr="000000"/>
              </a:solidFill>
              <a:latin typeface="+mn-ea"/>
              <a:ea typeface="+mn-ea"/>
            </a:rPr>
            <a:t>181,367</a:t>
          </a:r>
          <a:r>
            <a:rPr kumimoji="1" lang="ja-JP" altLang="en-US" sz="1200">
              <a:solidFill>
                <a:sysClr val="windowText" lastClr="000000"/>
              </a:solidFill>
              <a:latin typeface="+mn-ea"/>
              <a:ea typeface="+mn-ea"/>
            </a:rPr>
            <a:t>円となった。</a:t>
          </a:r>
          <a:endParaRPr kumimoji="1" lang="en-US" altLang="ja-JP" sz="1200">
            <a:solidFill>
              <a:sysClr val="windowText" lastClr="000000"/>
            </a:solidFill>
            <a:latin typeface="+mn-ea"/>
            <a:ea typeface="+mn-ea"/>
          </a:endParaRPr>
        </a:p>
        <a:p>
          <a:r>
            <a:rPr kumimoji="1" lang="ja-JP" altLang="en-US" sz="1200">
              <a:solidFill>
                <a:sysClr val="windowText" lastClr="000000"/>
              </a:solidFill>
              <a:latin typeface="+mn-ea"/>
              <a:ea typeface="+mn-ea"/>
            </a:rPr>
            <a:t>土木費は、都市計画道路３・４・２号整備事業や拝島駅周辺道路整備事業の増があるものの、大規模事業である拝島駅南口自転車等駐車場整備事業が完了したことなどから、</a:t>
          </a:r>
          <a:r>
            <a:rPr kumimoji="1" lang="en-US" altLang="ja-JP" sz="1200">
              <a:solidFill>
                <a:sysClr val="windowText" lastClr="000000"/>
              </a:solidFill>
              <a:latin typeface="+mn-ea"/>
              <a:ea typeface="+mn-ea"/>
            </a:rPr>
            <a:t>14,446</a:t>
          </a:r>
          <a:r>
            <a:rPr kumimoji="1" lang="ja-JP" altLang="en-US" sz="1200">
              <a:solidFill>
                <a:sysClr val="windowText" lastClr="000000"/>
              </a:solidFill>
              <a:latin typeface="+mn-ea"/>
              <a:ea typeface="+mn-ea"/>
            </a:rPr>
            <a:t>円減となる</a:t>
          </a:r>
          <a:r>
            <a:rPr kumimoji="1" lang="en-US" altLang="ja-JP" sz="1200">
              <a:solidFill>
                <a:sysClr val="windowText" lastClr="000000"/>
              </a:solidFill>
              <a:latin typeface="+mn-ea"/>
              <a:ea typeface="+mn-ea"/>
            </a:rPr>
            <a:t>33,461</a:t>
          </a:r>
          <a:r>
            <a:rPr kumimoji="1" lang="ja-JP" altLang="en-US" sz="1200">
              <a:solidFill>
                <a:sysClr val="windowText" lastClr="000000"/>
              </a:solidFill>
              <a:latin typeface="+mn-ea"/>
              <a:ea typeface="+mn-ea"/>
            </a:rPr>
            <a:t>円となった。</a:t>
          </a:r>
          <a:endParaRPr kumimoji="1" lang="en-US" altLang="ja-JP" sz="1200">
            <a:solidFill>
              <a:sysClr val="windowText" lastClr="000000"/>
            </a:solidFill>
            <a:latin typeface="+mn-ea"/>
            <a:ea typeface="+mn-ea"/>
          </a:endParaRPr>
        </a:p>
        <a:p>
          <a:r>
            <a:rPr kumimoji="1" lang="ja-JP" altLang="en-US" sz="1200">
              <a:solidFill>
                <a:sysClr val="windowText" lastClr="000000"/>
              </a:solidFill>
              <a:latin typeface="+mn-ea"/>
              <a:ea typeface="+mn-ea"/>
            </a:rPr>
            <a:t>教育費は、学校施設における整備事業費の減や青少年交流センターの管理運営費の減などにより前年度比</a:t>
          </a:r>
          <a:r>
            <a:rPr kumimoji="1" lang="en-US" altLang="ja-JP" sz="1200">
              <a:solidFill>
                <a:sysClr val="windowText" lastClr="000000"/>
              </a:solidFill>
              <a:latin typeface="+mn-ea"/>
              <a:ea typeface="+mn-ea"/>
            </a:rPr>
            <a:t>3,271</a:t>
          </a:r>
          <a:r>
            <a:rPr kumimoji="1" lang="ja-JP" altLang="en-US" sz="1200">
              <a:solidFill>
                <a:sysClr val="windowText" lastClr="000000"/>
              </a:solidFill>
              <a:latin typeface="+mn-ea"/>
              <a:ea typeface="+mn-ea"/>
            </a:rPr>
            <a:t>円減となる</a:t>
          </a:r>
          <a:r>
            <a:rPr kumimoji="1" lang="en-US" altLang="ja-JP" sz="1200">
              <a:solidFill>
                <a:sysClr val="windowText" lastClr="000000"/>
              </a:solidFill>
              <a:latin typeface="+mn-ea"/>
              <a:ea typeface="+mn-ea"/>
            </a:rPr>
            <a:t>41,471</a:t>
          </a:r>
          <a:r>
            <a:rPr kumimoji="1" lang="ja-JP" altLang="en-US" sz="1200">
              <a:solidFill>
                <a:sysClr val="windowText" lastClr="000000"/>
              </a:solidFill>
              <a:latin typeface="+mn-ea"/>
              <a:ea typeface="+mn-ea"/>
            </a:rPr>
            <a:t>円となった。</a:t>
          </a:r>
          <a:endParaRPr kumimoji="1" lang="en-US" altLang="ja-JP" sz="1200">
            <a:solidFill>
              <a:sysClr val="windowText" lastClr="000000"/>
            </a:solidFill>
            <a:latin typeface="+mn-ea"/>
            <a:ea typeface="+mn-ea"/>
          </a:endParaRPr>
        </a:p>
        <a:p>
          <a:r>
            <a:rPr kumimoji="1" lang="ja-JP" altLang="en-US" sz="1200">
              <a:solidFill>
                <a:sysClr val="windowText" lastClr="000000"/>
              </a:solidFill>
              <a:latin typeface="+mn-ea"/>
              <a:ea typeface="+mn-ea"/>
            </a:rPr>
            <a:t>商工費は、勤労商工市民センターの耐震補強工事や、２７年度に策定した総合戦略に位置づけられている「プレミアム付き商品券の発行」により前年度比１</a:t>
          </a:r>
          <a:r>
            <a:rPr kumimoji="1" lang="en-US" altLang="ja-JP" sz="1200">
              <a:solidFill>
                <a:sysClr val="windowText" lastClr="000000"/>
              </a:solidFill>
              <a:latin typeface="+mn-ea"/>
              <a:ea typeface="+mn-ea"/>
            </a:rPr>
            <a:t>,662</a:t>
          </a:r>
          <a:r>
            <a:rPr kumimoji="1" lang="ja-JP" altLang="en-US" sz="1200">
              <a:solidFill>
                <a:sysClr val="windowText" lastClr="000000"/>
              </a:solidFill>
              <a:latin typeface="+mn-ea"/>
              <a:ea typeface="+mn-ea"/>
            </a:rPr>
            <a:t>円増となる</a:t>
          </a:r>
          <a:r>
            <a:rPr kumimoji="1" lang="en-US" altLang="ja-JP" sz="1200">
              <a:solidFill>
                <a:sysClr val="windowText" lastClr="000000"/>
              </a:solidFill>
              <a:latin typeface="+mn-ea"/>
              <a:ea typeface="+mn-ea"/>
            </a:rPr>
            <a:t>3,338</a:t>
          </a:r>
          <a:r>
            <a:rPr kumimoji="1" lang="ja-JP" altLang="en-US" sz="1200">
              <a:solidFill>
                <a:sysClr val="windowText" lastClr="000000"/>
              </a:solidFill>
              <a:latin typeface="+mn-ea"/>
              <a:ea typeface="+mn-ea"/>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東京都昭島市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27</a:t>
          </a:r>
          <a:r>
            <a:rPr kumimoji="1" lang="ja-JP" altLang="ja-JP" sz="1200">
              <a:solidFill>
                <a:sysClr val="windowText" lastClr="000000"/>
              </a:solidFill>
              <a:effectLst/>
              <a:latin typeface="+mn-ea"/>
              <a:ea typeface="+mn-ea"/>
              <a:cs typeface="+mn-cs"/>
            </a:rPr>
            <a:t>年度の状況</a:t>
          </a:r>
          <a:endParaRPr lang="ja-JP" altLang="ja-JP" sz="1200">
            <a:solidFill>
              <a:sysClr val="windowText" lastClr="000000"/>
            </a:solidFill>
            <a:effectLst/>
            <a:latin typeface="+mn-ea"/>
            <a:ea typeface="+mn-ea"/>
          </a:endParaRPr>
        </a:p>
        <a:p>
          <a:r>
            <a:rPr kumimoji="1" lang="ja-JP" altLang="ja-JP" sz="1200">
              <a:solidFill>
                <a:srgbClr val="FF0000"/>
              </a:solidFill>
              <a:effectLst/>
              <a:latin typeface="+mn-ea"/>
              <a:ea typeface="+mn-ea"/>
              <a:cs typeface="+mn-cs"/>
            </a:rPr>
            <a:t>　</a:t>
          </a:r>
          <a:r>
            <a:rPr kumimoji="1" lang="ja-JP" altLang="ja-JP" sz="1200">
              <a:solidFill>
                <a:sysClr val="windowText" lastClr="000000"/>
              </a:solidFill>
              <a:effectLst/>
              <a:latin typeface="+mn-ea"/>
              <a:ea typeface="+mn-ea"/>
              <a:cs typeface="+mn-cs"/>
            </a:rPr>
            <a:t>歳入は前年度比</a:t>
          </a:r>
          <a:r>
            <a:rPr kumimoji="1" lang="en-US" altLang="ja-JP" sz="1200">
              <a:solidFill>
                <a:sysClr val="windowText" lastClr="000000"/>
              </a:solidFill>
              <a:effectLst/>
              <a:latin typeface="+mn-ea"/>
              <a:ea typeface="+mn-ea"/>
              <a:cs typeface="+mn-cs"/>
            </a:rPr>
            <a:t>3.6</a:t>
          </a:r>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減</a:t>
          </a:r>
          <a:r>
            <a:rPr kumimoji="1" lang="ja-JP" altLang="ja-JP" sz="1200">
              <a:solidFill>
                <a:sysClr val="windowText" lastClr="000000"/>
              </a:solidFill>
              <a:effectLst/>
              <a:latin typeface="+mn-ea"/>
              <a:ea typeface="+mn-ea"/>
              <a:cs typeface="+mn-cs"/>
            </a:rPr>
            <a:t>、歳出は前年度比</a:t>
          </a:r>
          <a:r>
            <a:rPr kumimoji="1" lang="en-US" altLang="ja-JP" sz="1200">
              <a:solidFill>
                <a:sysClr val="windowText" lastClr="000000"/>
              </a:solidFill>
              <a:effectLst/>
              <a:latin typeface="+mn-ea"/>
              <a:ea typeface="+mn-ea"/>
              <a:cs typeface="+mn-cs"/>
            </a:rPr>
            <a:t>3.3</a:t>
          </a:r>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減</a:t>
          </a:r>
          <a:r>
            <a:rPr kumimoji="1" lang="ja-JP" altLang="ja-JP" sz="1200">
              <a:solidFill>
                <a:sysClr val="windowText" lastClr="000000"/>
              </a:solidFill>
              <a:effectLst/>
              <a:latin typeface="+mn-ea"/>
              <a:ea typeface="+mn-ea"/>
              <a:cs typeface="+mn-cs"/>
            </a:rPr>
            <a:t>とな</a:t>
          </a:r>
          <a:r>
            <a:rPr kumimoji="1" lang="ja-JP" altLang="en-US" sz="1200">
              <a:solidFill>
                <a:sysClr val="windowText" lastClr="000000"/>
              </a:solidFill>
              <a:effectLst/>
              <a:latin typeface="+mn-ea"/>
              <a:ea typeface="+mn-ea"/>
              <a:cs typeface="+mn-cs"/>
            </a:rPr>
            <a:t>り、</a:t>
          </a:r>
          <a:r>
            <a:rPr kumimoji="1" lang="ja-JP" altLang="ja-JP" sz="1200">
              <a:solidFill>
                <a:sysClr val="windowText" lastClr="000000"/>
              </a:solidFill>
              <a:effectLst/>
              <a:latin typeface="+mn-ea"/>
              <a:ea typeface="+mn-ea"/>
              <a:cs typeface="+mn-cs"/>
            </a:rPr>
            <a:t>標準財政規模比の実質収支額は前年度比で</a:t>
          </a:r>
          <a:r>
            <a:rPr kumimoji="1" lang="en-US" altLang="ja-JP" sz="1200">
              <a:solidFill>
                <a:sysClr val="windowText" lastClr="000000"/>
              </a:solidFill>
              <a:effectLst/>
              <a:latin typeface="+mn-ea"/>
              <a:ea typeface="+mn-ea"/>
              <a:cs typeface="+mn-cs"/>
            </a:rPr>
            <a:t>1.32</a:t>
          </a:r>
          <a:r>
            <a:rPr kumimoji="1" lang="ja-JP" altLang="ja-JP" sz="1200">
              <a:solidFill>
                <a:sysClr val="windowText" lastClr="000000"/>
              </a:solidFill>
              <a:effectLst/>
              <a:latin typeface="+mn-ea"/>
              <a:ea typeface="+mn-ea"/>
              <a:cs typeface="+mn-cs"/>
            </a:rPr>
            <a:t>ポイント減少した。一方、財政調整基金については</a:t>
          </a:r>
          <a:r>
            <a:rPr kumimoji="1" lang="ja-JP" altLang="en-US" sz="1200">
              <a:solidFill>
                <a:sysClr val="windowText" lastClr="000000"/>
              </a:solidFill>
              <a:effectLst/>
              <a:latin typeface="+mn-ea"/>
              <a:ea typeface="+mn-ea"/>
              <a:cs typeface="+mn-cs"/>
            </a:rPr>
            <a:t>、</a:t>
          </a:r>
          <a:r>
            <a:rPr kumimoji="1" lang="ja-JP" altLang="ja-JP" sz="1200">
              <a:solidFill>
                <a:sysClr val="windowText" lastClr="000000"/>
              </a:solidFill>
              <a:effectLst/>
              <a:latin typeface="+mn-ea"/>
              <a:ea typeface="+mn-ea"/>
              <a:cs typeface="+mn-cs"/>
            </a:rPr>
            <a:t>取り崩し</a:t>
          </a:r>
          <a:r>
            <a:rPr kumimoji="1" lang="ja-JP" altLang="en-US" sz="1200">
              <a:solidFill>
                <a:sysClr val="windowText" lastClr="000000"/>
              </a:solidFill>
              <a:effectLst/>
              <a:latin typeface="+mn-ea"/>
              <a:ea typeface="+mn-ea"/>
              <a:cs typeface="+mn-cs"/>
            </a:rPr>
            <a:t>は行わなかったものの、わずかな</a:t>
          </a:r>
          <a:r>
            <a:rPr kumimoji="1" lang="ja-JP" altLang="ja-JP" sz="1200">
              <a:solidFill>
                <a:sysClr val="windowText" lastClr="000000"/>
              </a:solidFill>
              <a:effectLst/>
              <a:latin typeface="+mn-ea"/>
              <a:ea typeface="+mn-ea"/>
              <a:cs typeface="+mn-cs"/>
            </a:rPr>
            <a:t>積み増し</a:t>
          </a:r>
          <a:r>
            <a:rPr kumimoji="1" lang="ja-JP" altLang="en-US" sz="1200">
              <a:solidFill>
                <a:sysClr val="windowText" lastClr="000000"/>
              </a:solidFill>
              <a:effectLst/>
              <a:latin typeface="+mn-ea"/>
              <a:ea typeface="+mn-ea"/>
              <a:cs typeface="+mn-cs"/>
            </a:rPr>
            <a:t>となった</a:t>
          </a:r>
          <a:r>
            <a:rPr kumimoji="1" lang="ja-JP" altLang="ja-JP" sz="1200">
              <a:solidFill>
                <a:sysClr val="windowText" lastClr="000000"/>
              </a:solidFill>
              <a:effectLst/>
              <a:latin typeface="+mn-ea"/>
              <a:ea typeface="+mn-ea"/>
              <a:cs typeface="+mn-cs"/>
            </a:rPr>
            <a:t>ため</a:t>
          </a:r>
          <a:r>
            <a:rPr kumimoji="1" lang="ja-JP" altLang="ja-JP" sz="1200">
              <a:solidFill>
                <a:srgbClr val="FF0000"/>
              </a:solidFill>
              <a:effectLst/>
              <a:latin typeface="+mn-ea"/>
              <a:ea typeface="+mn-ea"/>
              <a:cs typeface="+mn-cs"/>
            </a:rPr>
            <a:t>、</a:t>
          </a:r>
          <a:r>
            <a:rPr kumimoji="1" lang="ja-JP" altLang="ja-JP" sz="1200">
              <a:solidFill>
                <a:sysClr val="windowText" lastClr="000000"/>
              </a:solidFill>
              <a:effectLst/>
              <a:latin typeface="+mn-ea"/>
              <a:ea typeface="+mn-ea"/>
              <a:cs typeface="+mn-cs"/>
            </a:rPr>
            <a:t>標準財政規模比の財政調整基金残高は前年度比で</a:t>
          </a:r>
          <a:r>
            <a:rPr kumimoji="1" lang="en-US" altLang="ja-JP" sz="1200">
              <a:solidFill>
                <a:sysClr val="windowText" lastClr="000000"/>
              </a:solidFill>
              <a:effectLst/>
              <a:latin typeface="+mn-ea"/>
              <a:ea typeface="+mn-ea"/>
              <a:cs typeface="+mn-cs"/>
            </a:rPr>
            <a:t>0.22</a:t>
          </a:r>
          <a:r>
            <a:rPr kumimoji="1" lang="ja-JP" altLang="ja-JP" sz="1200">
              <a:solidFill>
                <a:sysClr val="windowText" lastClr="000000"/>
              </a:solidFill>
              <a:effectLst/>
              <a:latin typeface="+mn-ea"/>
              <a:ea typeface="+mn-ea"/>
              <a:cs typeface="+mn-cs"/>
            </a:rPr>
            <a:t>ポイント</a:t>
          </a:r>
          <a:r>
            <a:rPr kumimoji="1" lang="ja-JP" altLang="en-US" sz="1200">
              <a:solidFill>
                <a:sysClr val="windowText" lastClr="000000"/>
              </a:solidFill>
              <a:effectLst/>
              <a:latin typeface="+mn-ea"/>
              <a:ea typeface="+mn-ea"/>
              <a:cs typeface="+mn-cs"/>
            </a:rPr>
            <a:t>減少</a:t>
          </a:r>
          <a:r>
            <a:rPr kumimoji="1" lang="ja-JP" altLang="ja-JP" sz="1200">
              <a:solidFill>
                <a:sysClr val="windowText" lastClr="000000"/>
              </a:solidFill>
              <a:effectLst/>
              <a:latin typeface="+mn-ea"/>
              <a:ea typeface="+mn-ea"/>
              <a:cs typeface="+mn-cs"/>
            </a:rPr>
            <a:t>した。</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○今後の対応</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引き続き、歳入確保及び徹底した歳出削減に取り組むとともに、地方債及び基金の残高のバランスに配意した財政運営に努める。</a:t>
          </a:r>
          <a:endParaRPr lang="ja-JP" altLang="ja-JP" sz="1200">
            <a:solidFill>
              <a:sysClr val="windowText" lastClr="000000"/>
            </a:solidFill>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東京都昭島市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ea"/>
              <a:ea typeface="+mn-ea"/>
              <a:cs typeface="+mn-cs"/>
            </a:rPr>
            <a:t>平成</a:t>
          </a:r>
          <a:r>
            <a:rPr kumimoji="1" lang="en-US" altLang="ja-JP" sz="1200">
              <a:solidFill>
                <a:sysClr val="windowText" lastClr="000000"/>
              </a:solidFill>
              <a:effectLst/>
              <a:latin typeface="+mn-ea"/>
              <a:ea typeface="+mn-ea"/>
              <a:cs typeface="+mn-cs"/>
            </a:rPr>
            <a:t>27</a:t>
          </a:r>
          <a:r>
            <a:rPr kumimoji="1" lang="ja-JP" altLang="en-US" sz="1200">
              <a:solidFill>
                <a:sysClr val="windowText" lastClr="000000"/>
              </a:solidFill>
              <a:effectLst/>
              <a:latin typeface="+mn-ea"/>
              <a:ea typeface="+mn-ea"/>
              <a:cs typeface="+mn-cs"/>
            </a:rPr>
            <a:t>年度の状況</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平成</a:t>
          </a:r>
          <a:r>
            <a:rPr kumimoji="1" lang="en-US" altLang="ja-JP" sz="1200">
              <a:solidFill>
                <a:sysClr val="windowText" lastClr="000000"/>
              </a:solidFill>
              <a:effectLst/>
              <a:latin typeface="+mn-ea"/>
              <a:ea typeface="+mn-ea"/>
              <a:cs typeface="+mn-cs"/>
            </a:rPr>
            <a:t>27</a:t>
          </a:r>
          <a:r>
            <a:rPr kumimoji="1" lang="ja-JP" altLang="en-US" sz="1200">
              <a:solidFill>
                <a:sysClr val="windowText" lastClr="000000"/>
              </a:solidFill>
              <a:effectLst/>
              <a:latin typeface="+mn-ea"/>
              <a:ea typeface="+mn-ea"/>
              <a:cs typeface="+mn-cs"/>
            </a:rPr>
            <a:t>年度は、全会計を合計した連結実質黒字額が</a:t>
          </a:r>
          <a:r>
            <a:rPr kumimoji="1" lang="en-US" altLang="ja-JP" sz="1200">
              <a:solidFill>
                <a:sysClr val="windowText" lastClr="000000"/>
              </a:solidFill>
              <a:effectLst/>
              <a:latin typeface="+mn-ea"/>
              <a:ea typeface="+mn-ea"/>
              <a:cs typeface="+mn-cs"/>
            </a:rPr>
            <a:t>39</a:t>
          </a:r>
          <a:r>
            <a:rPr kumimoji="1" lang="ja-JP" altLang="en-US" sz="1200">
              <a:solidFill>
                <a:sysClr val="windowText" lastClr="000000"/>
              </a:solidFill>
              <a:effectLst/>
              <a:latin typeface="+mn-ea"/>
              <a:ea typeface="+mn-ea"/>
              <a:cs typeface="+mn-cs"/>
            </a:rPr>
            <a:t>億</a:t>
          </a:r>
          <a:r>
            <a:rPr kumimoji="1" lang="en-US" altLang="ja-JP" sz="1200">
              <a:solidFill>
                <a:sysClr val="windowText" lastClr="000000"/>
              </a:solidFill>
              <a:effectLst/>
              <a:latin typeface="+mn-ea"/>
              <a:ea typeface="+mn-ea"/>
              <a:cs typeface="+mn-cs"/>
            </a:rPr>
            <a:t>9,564</a:t>
          </a:r>
          <a:r>
            <a:rPr kumimoji="1" lang="ja-JP" altLang="en-US" sz="1200">
              <a:solidFill>
                <a:sysClr val="windowText" lastClr="000000"/>
              </a:solidFill>
              <a:effectLst/>
              <a:latin typeface="+mn-ea"/>
              <a:ea typeface="+mn-ea"/>
              <a:cs typeface="+mn-cs"/>
            </a:rPr>
            <a:t>万円となり、連結実質赤字額はなく、比率はなかった。</a:t>
          </a:r>
          <a:endParaRPr kumimoji="1" lang="en-US" altLang="ja-JP" sz="1200">
            <a:solidFill>
              <a:sysClr val="windowText" lastClr="000000"/>
            </a:solidFill>
            <a:effectLst/>
            <a:latin typeface="+mn-ea"/>
            <a:ea typeface="+mn-ea"/>
            <a:cs typeface="+mn-cs"/>
          </a:endParaRPr>
        </a:p>
        <a:p>
          <a:r>
            <a:rPr kumimoji="1" lang="ja-JP" altLang="ja-JP" sz="1200">
              <a:solidFill>
                <a:sysClr val="windowText" lastClr="000000"/>
              </a:solidFill>
              <a:effectLst/>
              <a:latin typeface="+mn-ea"/>
              <a:ea typeface="+mn-ea"/>
              <a:cs typeface="+mn-cs"/>
            </a:rPr>
            <a:t>国民健康保険特別会計については、保険税の徴収強化の取組や多額の一般会計からの繰入金などにより、</a:t>
          </a:r>
          <a:r>
            <a:rPr kumimoji="1" lang="en-US" altLang="ja-JP" sz="1200">
              <a:solidFill>
                <a:sysClr val="windowText" lastClr="000000"/>
              </a:solidFill>
              <a:effectLst/>
              <a:latin typeface="+mn-ea"/>
              <a:ea typeface="+mn-ea"/>
              <a:cs typeface="+mn-cs"/>
            </a:rPr>
            <a:t>5</a:t>
          </a:r>
          <a:r>
            <a:rPr kumimoji="1" lang="ja-JP" altLang="ja-JP" sz="1200">
              <a:solidFill>
                <a:sysClr val="windowText" lastClr="000000"/>
              </a:solidFill>
              <a:effectLst/>
              <a:latin typeface="+mn-ea"/>
              <a:ea typeface="+mn-ea"/>
              <a:cs typeface="+mn-cs"/>
            </a:rPr>
            <a:t>年連続で黒字となっている。</a:t>
          </a:r>
          <a:endParaRPr kumimoji="1" lang="en-US" altLang="ja-JP" sz="1200">
            <a:solidFill>
              <a:sysClr val="windowText" lastClr="000000"/>
            </a:solidFill>
            <a:effectLst/>
            <a:latin typeface="+mn-ea"/>
            <a:ea typeface="+mn-ea"/>
            <a:cs typeface="+mn-cs"/>
          </a:endParaRPr>
        </a:p>
        <a:p>
          <a:r>
            <a:rPr lang="ja-JP" altLang="en-US" sz="1200">
              <a:solidFill>
                <a:sysClr val="windowText" lastClr="000000"/>
              </a:solidFill>
              <a:effectLst/>
              <a:latin typeface="+mn-ea"/>
              <a:ea typeface="+mn-ea"/>
            </a:rPr>
            <a:t>　なお、連結実質黒字額により連結実質黒字比率を算定すると対前年度比</a:t>
          </a:r>
          <a:r>
            <a:rPr lang="en-US" altLang="ja-JP" sz="1200">
              <a:solidFill>
                <a:sysClr val="windowText" lastClr="000000"/>
              </a:solidFill>
              <a:effectLst/>
              <a:latin typeface="+mn-ea"/>
              <a:ea typeface="+mn-ea"/>
            </a:rPr>
            <a:t>4.32</a:t>
          </a:r>
          <a:r>
            <a:rPr lang="ja-JP" altLang="en-US" sz="1200">
              <a:solidFill>
                <a:sysClr val="windowText" lastClr="000000"/>
              </a:solidFill>
              <a:effectLst/>
              <a:latin typeface="+mn-ea"/>
              <a:ea typeface="+mn-ea"/>
            </a:rPr>
            <a:t>ポイント減の</a:t>
          </a:r>
          <a:r>
            <a:rPr lang="en-US" altLang="ja-JP" sz="1200">
              <a:solidFill>
                <a:sysClr val="windowText" lastClr="000000"/>
              </a:solidFill>
              <a:effectLst/>
              <a:latin typeface="+mn-ea"/>
              <a:ea typeface="+mn-ea"/>
            </a:rPr>
            <a:t>18.70</a:t>
          </a:r>
          <a:r>
            <a:rPr lang="ja-JP" altLang="en-US" sz="1200">
              <a:solidFill>
                <a:sysClr val="windowText" lastClr="000000"/>
              </a:solidFill>
              <a:effectLst/>
              <a:latin typeface="+mn-ea"/>
              <a:ea typeface="+mn-ea"/>
            </a:rPr>
            <a:t>％となった。この主な要因は、介護保険特別会計や下水道事業特別会計において実質黒字額が増加しているものの、一般会計や水道事業会計において実質黒字額が減少したことなどにより、実質黒字額が８億</a:t>
          </a:r>
          <a:r>
            <a:rPr lang="en-US" altLang="ja-JP" sz="1200">
              <a:solidFill>
                <a:sysClr val="windowText" lastClr="000000"/>
              </a:solidFill>
              <a:effectLst/>
              <a:latin typeface="+mn-ea"/>
              <a:ea typeface="+mn-ea"/>
            </a:rPr>
            <a:t>6,143</a:t>
          </a:r>
          <a:r>
            <a:rPr lang="ja-JP" altLang="en-US" sz="1200">
              <a:solidFill>
                <a:sysClr val="windowText" lastClr="000000"/>
              </a:solidFill>
              <a:effectLst/>
              <a:latin typeface="+mn-ea"/>
              <a:ea typeface="+mn-ea"/>
            </a:rPr>
            <a:t>万２千円減少したことによるものである。</a:t>
          </a:r>
        </a:p>
        <a:p>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○今後の対応</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一般会計においても臨時財政対策債の借入等により収支の均衡を図っている状況であり、国民健康保険特別会計においては、今後も適正な保険税率の設定に取り組むとともに、徴収率向上などの歳入確保策を推進し、財政基盤の強化に努め、一般会計からの繰入金の抑制を図る必要がある。また、他の各会計においては、引き続き適正な財政運営、企業経営に努め、昭島市全体のより一層の財政健全化を図る。</a:t>
          </a:r>
          <a:endParaRPr lang="ja-JP" altLang="ja-JP" sz="1200">
            <a:solidFill>
              <a:sysClr val="windowText" lastClr="000000"/>
            </a:solidFill>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43032862</v>
      </c>
      <c r="BO4" s="409"/>
      <c r="BP4" s="409"/>
      <c r="BQ4" s="409"/>
      <c r="BR4" s="409"/>
      <c r="BS4" s="409"/>
      <c r="BT4" s="409"/>
      <c r="BU4" s="410"/>
      <c r="BV4" s="408">
        <v>44643120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4.7</v>
      </c>
      <c r="CU4" s="586"/>
      <c r="CV4" s="586"/>
      <c r="CW4" s="586"/>
      <c r="CX4" s="586"/>
      <c r="CY4" s="586"/>
      <c r="CZ4" s="586"/>
      <c r="DA4" s="587"/>
      <c r="DB4" s="585">
        <v>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41909657</v>
      </c>
      <c r="BO5" s="414"/>
      <c r="BP5" s="414"/>
      <c r="BQ5" s="414"/>
      <c r="BR5" s="414"/>
      <c r="BS5" s="414"/>
      <c r="BT5" s="414"/>
      <c r="BU5" s="415"/>
      <c r="BV5" s="413">
        <v>43355215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93</v>
      </c>
      <c r="CU5" s="384"/>
      <c r="CV5" s="384"/>
      <c r="CW5" s="384"/>
      <c r="CX5" s="384"/>
      <c r="CY5" s="384"/>
      <c r="CZ5" s="384"/>
      <c r="DA5" s="385"/>
      <c r="DB5" s="383">
        <v>92.3</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1123205</v>
      </c>
      <c r="BO6" s="414"/>
      <c r="BP6" s="414"/>
      <c r="BQ6" s="414"/>
      <c r="BR6" s="414"/>
      <c r="BS6" s="414"/>
      <c r="BT6" s="414"/>
      <c r="BU6" s="415"/>
      <c r="BV6" s="413">
        <v>1287905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95.4</v>
      </c>
      <c r="CU6" s="560"/>
      <c r="CV6" s="560"/>
      <c r="CW6" s="560"/>
      <c r="CX6" s="560"/>
      <c r="CY6" s="560"/>
      <c r="CZ6" s="560"/>
      <c r="DA6" s="561"/>
      <c r="DB6" s="559">
        <v>97.4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129480</v>
      </c>
      <c r="BO7" s="414"/>
      <c r="BP7" s="414"/>
      <c r="BQ7" s="414"/>
      <c r="BR7" s="414"/>
      <c r="BS7" s="414"/>
      <c r="BT7" s="414"/>
      <c r="BU7" s="415"/>
      <c r="BV7" s="413">
        <v>29095</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21365128</v>
      </c>
      <c r="CU7" s="414"/>
      <c r="CV7" s="414"/>
      <c r="CW7" s="414"/>
      <c r="CX7" s="414"/>
      <c r="CY7" s="414"/>
      <c r="CZ7" s="414"/>
      <c r="DA7" s="415"/>
      <c r="DB7" s="413">
        <v>21090890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993725</v>
      </c>
      <c r="BO8" s="414"/>
      <c r="BP8" s="414"/>
      <c r="BQ8" s="414"/>
      <c r="BR8" s="414"/>
      <c r="BS8" s="414"/>
      <c r="BT8" s="414"/>
      <c r="BU8" s="415"/>
      <c r="BV8" s="413">
        <v>1258810</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0.96</v>
      </c>
      <c r="CU8" s="523"/>
      <c r="CV8" s="523"/>
      <c r="CW8" s="523"/>
      <c r="CX8" s="523"/>
      <c r="CY8" s="523"/>
      <c r="CZ8" s="523"/>
      <c r="DA8" s="524"/>
      <c r="DB8" s="522">
        <v>0.96</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111539</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-265085</v>
      </c>
      <c r="BO9" s="414"/>
      <c r="BP9" s="414"/>
      <c r="BQ9" s="414"/>
      <c r="BR9" s="414"/>
      <c r="BS9" s="414"/>
      <c r="BT9" s="414"/>
      <c r="BU9" s="415"/>
      <c r="BV9" s="413">
        <v>-88309</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8</v>
      </c>
      <c r="CU9" s="384"/>
      <c r="CV9" s="384"/>
      <c r="CW9" s="384"/>
      <c r="CX9" s="384"/>
      <c r="CY9" s="384"/>
      <c r="CZ9" s="384"/>
      <c r="DA9" s="385"/>
      <c r="DB9" s="383">
        <v>9.1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112297</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2495</v>
      </c>
      <c r="BO10" s="414"/>
      <c r="BP10" s="414"/>
      <c r="BQ10" s="414"/>
      <c r="BR10" s="414"/>
      <c r="BS10" s="414"/>
      <c r="BT10" s="414"/>
      <c r="BU10" s="415"/>
      <c r="BV10" s="413">
        <v>737112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14706</v>
      </c>
      <c r="BO11" s="414"/>
      <c r="BP11" s="414"/>
      <c r="BQ11" s="414"/>
      <c r="BR11" s="414"/>
      <c r="BS11" s="414"/>
      <c r="BT11" s="414"/>
      <c r="BU11" s="415"/>
      <c r="BV11" s="413">
        <v>53368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112897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78</v>
      </c>
      <c r="AV12" s="471"/>
      <c r="AW12" s="471"/>
      <c r="AX12" s="471"/>
      <c r="AY12" s="393" t="s">
        <v>116</v>
      </c>
      <c r="AZ12" s="394"/>
      <c r="BA12" s="394"/>
      <c r="BB12" s="394"/>
      <c r="BC12" s="394"/>
      <c r="BD12" s="394"/>
      <c r="BE12" s="394"/>
      <c r="BF12" s="394"/>
      <c r="BG12" s="394"/>
      <c r="BH12" s="394"/>
      <c r="BI12" s="394"/>
      <c r="BJ12" s="394"/>
      <c r="BK12" s="394"/>
      <c r="BL12" s="394"/>
      <c r="BM12" s="395"/>
      <c r="BN12" s="413" t="s">
        <v>110</v>
      </c>
      <c r="BO12" s="414"/>
      <c r="BP12" s="414"/>
      <c r="BQ12" s="414"/>
      <c r="BR12" s="414"/>
      <c r="BS12" s="414"/>
      <c r="BT12" s="414"/>
      <c r="BU12" s="415"/>
      <c r="BV12" s="413" t="s">
        <v>110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110</v>
      </c>
      <c r="CU12" s="523"/>
      <c r="CV12" s="523"/>
      <c r="CW12" s="523"/>
      <c r="CX12" s="523"/>
      <c r="CY12" s="523"/>
      <c r="CZ12" s="523"/>
      <c r="DA12" s="524"/>
      <c r="DB12" s="522" t="s">
        <v>110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110570</v>
      </c>
      <c r="S13" s="515"/>
      <c r="T13" s="515"/>
      <c r="U13" s="515"/>
      <c r="V13" s="516"/>
      <c r="W13" s="502" t="s">
        <v>119</v>
      </c>
      <c r="X13" s="426"/>
      <c r="Y13" s="426"/>
      <c r="Z13" s="426"/>
      <c r="AA13" s="426"/>
      <c r="AB13" s="427"/>
      <c r="AC13" s="389">
        <v>320</v>
      </c>
      <c r="AD13" s="390"/>
      <c r="AE13" s="390"/>
      <c r="AF13" s="390"/>
      <c r="AG13" s="391"/>
      <c r="AH13" s="389">
        <v>315</v>
      </c>
      <c r="AI13" s="390"/>
      <c r="AJ13" s="390"/>
      <c r="AK13" s="390"/>
      <c r="AL13" s="392"/>
      <c r="AM13" s="482" t="s">
        <v>120</v>
      </c>
      <c r="AN13" s="387"/>
      <c r="AO13" s="387"/>
      <c r="AP13" s="387"/>
      <c r="AQ13" s="387"/>
      <c r="AR13" s="387"/>
      <c r="AS13" s="387"/>
      <c r="AT13" s="388"/>
      <c r="AU13" s="470" t="s">
        <v>89</v>
      </c>
      <c r="AV13" s="471"/>
      <c r="AW13" s="471"/>
      <c r="AX13" s="471"/>
      <c r="AY13" s="393" t="s">
        <v>121</v>
      </c>
      <c r="AZ13" s="394"/>
      <c r="BA13" s="394"/>
      <c r="BB13" s="394"/>
      <c r="BC13" s="394"/>
      <c r="BD13" s="394"/>
      <c r="BE13" s="394"/>
      <c r="BF13" s="394"/>
      <c r="BG13" s="394"/>
      <c r="BH13" s="394"/>
      <c r="BI13" s="394"/>
      <c r="BJ13" s="394"/>
      <c r="BK13" s="394"/>
      <c r="BL13" s="394"/>
      <c r="BM13" s="395"/>
      <c r="BN13" s="413">
        <v>-247884</v>
      </c>
      <c r="BO13" s="414"/>
      <c r="BP13" s="414"/>
      <c r="BQ13" s="414"/>
      <c r="BR13" s="414"/>
      <c r="BS13" s="414"/>
      <c r="BT13" s="414"/>
      <c r="BU13" s="415"/>
      <c r="BV13" s="413">
        <v>702171</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0.9</v>
      </c>
      <c r="CU13" s="384"/>
      <c r="CV13" s="384"/>
      <c r="CW13" s="384"/>
      <c r="CX13" s="384"/>
      <c r="CY13" s="384"/>
      <c r="CZ13" s="384"/>
      <c r="DA13" s="385"/>
      <c r="DB13" s="383">
        <v>1.2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123</v>
      </c>
      <c r="M14" s="543"/>
      <c r="N14" s="543"/>
      <c r="O14" s="543"/>
      <c r="P14" s="543"/>
      <c r="Q14" s="544"/>
      <c r="R14" s="514">
        <v>112727</v>
      </c>
      <c r="S14" s="515"/>
      <c r="T14" s="515"/>
      <c r="U14" s="515"/>
      <c r="V14" s="516"/>
      <c r="W14" s="517"/>
      <c r="X14" s="429"/>
      <c r="Y14" s="429"/>
      <c r="Z14" s="429"/>
      <c r="AA14" s="429"/>
      <c r="AB14" s="430"/>
      <c r="AC14" s="507">
        <v>0.6</v>
      </c>
      <c r="AD14" s="508"/>
      <c r="AE14" s="508"/>
      <c r="AF14" s="508"/>
      <c r="AG14" s="509"/>
      <c r="AH14" s="507">
        <v>0.6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t="s">
        <v>110</v>
      </c>
      <c r="CU14" s="486"/>
      <c r="CV14" s="486"/>
      <c r="CW14" s="486"/>
      <c r="CX14" s="486"/>
      <c r="CY14" s="486"/>
      <c r="CZ14" s="486"/>
      <c r="DA14" s="487"/>
      <c r="DB14" s="518" t="s">
        <v>110</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110535</v>
      </c>
      <c r="S15" s="515"/>
      <c r="T15" s="515"/>
      <c r="U15" s="515"/>
      <c r="V15" s="516"/>
      <c r="W15" s="502" t="s">
        <v>125</v>
      </c>
      <c r="X15" s="426"/>
      <c r="Y15" s="426"/>
      <c r="Z15" s="426"/>
      <c r="AA15" s="426"/>
      <c r="AB15" s="427"/>
      <c r="AC15" s="389">
        <v>11985</v>
      </c>
      <c r="AD15" s="390"/>
      <c r="AE15" s="390"/>
      <c r="AF15" s="390"/>
      <c r="AG15" s="391"/>
      <c r="AH15" s="389">
        <v>13463</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15990448</v>
      </c>
      <c r="BO15" s="409"/>
      <c r="BP15" s="409"/>
      <c r="BQ15" s="409"/>
      <c r="BR15" s="409"/>
      <c r="BS15" s="409"/>
      <c r="BT15" s="409"/>
      <c r="BU15" s="410"/>
      <c r="BV15" s="408">
        <v>14895075</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23.6</v>
      </c>
      <c r="AD16" s="508"/>
      <c r="AE16" s="508"/>
      <c r="AF16" s="508"/>
      <c r="AG16" s="509"/>
      <c r="AH16" s="507">
        <v>25.4</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16336978</v>
      </c>
      <c r="BO16" s="414"/>
      <c r="BP16" s="414"/>
      <c r="BQ16" s="414"/>
      <c r="BR16" s="414"/>
      <c r="BS16" s="414"/>
      <c r="BT16" s="414"/>
      <c r="BU16" s="415"/>
      <c r="BV16" s="413">
        <v>15481309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131</v>
      </c>
      <c r="N17" s="497"/>
      <c r="O17" s="497"/>
      <c r="P17" s="497"/>
      <c r="Q17" s="498"/>
      <c r="R17" s="499" t="s">
        <v>132</v>
      </c>
      <c r="S17" s="500"/>
      <c r="T17" s="500"/>
      <c r="U17" s="500"/>
      <c r="V17" s="501"/>
      <c r="W17" s="502" t="s">
        <v>133</v>
      </c>
      <c r="X17" s="426"/>
      <c r="Y17" s="426"/>
      <c r="Z17" s="426"/>
      <c r="AA17" s="426"/>
      <c r="AB17" s="427"/>
      <c r="AC17" s="389">
        <v>38580</v>
      </c>
      <c r="AD17" s="390"/>
      <c r="AE17" s="390"/>
      <c r="AF17" s="390"/>
      <c r="AG17" s="391"/>
      <c r="AH17" s="389">
        <v>37808</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20490800</v>
      </c>
      <c r="BO17" s="414"/>
      <c r="BP17" s="414"/>
      <c r="BQ17" s="414"/>
      <c r="BR17" s="414"/>
      <c r="BS17" s="414"/>
      <c r="BT17" s="414"/>
      <c r="BU17" s="415"/>
      <c r="BV17" s="413">
        <v>19286983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17.34</v>
      </c>
      <c r="M18" s="478"/>
      <c r="N18" s="478"/>
      <c r="O18" s="478"/>
      <c r="P18" s="478"/>
      <c r="Q18" s="478"/>
      <c r="R18" s="479"/>
      <c r="S18" s="479"/>
      <c r="T18" s="479"/>
      <c r="U18" s="479"/>
      <c r="V18" s="480"/>
      <c r="W18" s="494"/>
      <c r="X18" s="495"/>
      <c r="Y18" s="495"/>
      <c r="Z18" s="495"/>
      <c r="AA18" s="495"/>
      <c r="AB18" s="503"/>
      <c r="AC18" s="377">
        <v>75.8</v>
      </c>
      <c r="AD18" s="378"/>
      <c r="AE18" s="378"/>
      <c r="AF18" s="378"/>
      <c r="AG18" s="481"/>
      <c r="AH18" s="377">
        <v>71.400000000000006</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20549621</v>
      </c>
      <c r="BO18" s="414"/>
      <c r="BP18" s="414"/>
      <c r="BQ18" s="414"/>
      <c r="BR18" s="414"/>
      <c r="BS18" s="414"/>
      <c r="BT18" s="414"/>
      <c r="BU18" s="415"/>
      <c r="BV18" s="413">
        <v>20258167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6432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26818417</v>
      </c>
      <c r="BO19" s="414"/>
      <c r="BP19" s="414"/>
      <c r="BQ19" s="414"/>
      <c r="BR19" s="414"/>
      <c r="BS19" s="414"/>
      <c r="BT19" s="414"/>
      <c r="BU19" s="415"/>
      <c r="BV19" s="413">
        <v>28105363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48258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22120378</v>
      </c>
      <c r="BO23" s="414"/>
      <c r="BP23" s="414"/>
      <c r="BQ23" s="414"/>
      <c r="BR23" s="414"/>
      <c r="BS23" s="414"/>
      <c r="BT23" s="414"/>
      <c r="BU23" s="415"/>
      <c r="BV23" s="413">
        <v>22862191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10000</v>
      </c>
      <c r="R24" s="390"/>
      <c r="S24" s="390"/>
      <c r="T24" s="390"/>
      <c r="U24" s="390"/>
      <c r="V24" s="391"/>
      <c r="W24" s="455"/>
      <c r="X24" s="446"/>
      <c r="Y24" s="447"/>
      <c r="Z24" s="386" t="s">
        <v>149</v>
      </c>
      <c r="AA24" s="387"/>
      <c r="AB24" s="387"/>
      <c r="AC24" s="387"/>
      <c r="AD24" s="387"/>
      <c r="AE24" s="387"/>
      <c r="AF24" s="387"/>
      <c r="AG24" s="388"/>
      <c r="AH24" s="389">
        <v>557</v>
      </c>
      <c r="AI24" s="390"/>
      <c r="AJ24" s="390"/>
      <c r="AK24" s="390"/>
      <c r="AL24" s="391"/>
      <c r="AM24" s="389">
        <v>1809693</v>
      </c>
      <c r="AN24" s="390"/>
      <c r="AO24" s="390"/>
      <c r="AP24" s="390"/>
      <c r="AQ24" s="390"/>
      <c r="AR24" s="391"/>
      <c r="AS24" s="389">
        <v>3249</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15470024</v>
      </c>
      <c r="BO24" s="414"/>
      <c r="BP24" s="414"/>
      <c r="BQ24" s="414"/>
      <c r="BR24" s="414"/>
      <c r="BS24" s="414"/>
      <c r="BT24" s="414"/>
      <c r="BU24" s="415"/>
      <c r="BV24" s="413">
        <v>16040424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2</v>
      </c>
      <c r="M25" s="390"/>
      <c r="N25" s="390"/>
      <c r="O25" s="390"/>
      <c r="P25" s="391"/>
      <c r="Q25" s="389">
        <v>8150</v>
      </c>
      <c r="R25" s="390"/>
      <c r="S25" s="390"/>
      <c r="T25" s="390"/>
      <c r="U25" s="390"/>
      <c r="V25" s="391"/>
      <c r="W25" s="455"/>
      <c r="X25" s="446"/>
      <c r="Y25" s="447"/>
      <c r="Z25" s="386" t="s">
        <v>152</v>
      </c>
      <c r="AA25" s="387"/>
      <c r="AB25" s="387"/>
      <c r="AC25" s="387"/>
      <c r="AD25" s="387"/>
      <c r="AE25" s="387"/>
      <c r="AF25" s="387"/>
      <c r="AG25" s="388"/>
      <c r="AH25" s="389" t="s">
        <v>153</v>
      </c>
      <c r="AI25" s="390"/>
      <c r="AJ25" s="390"/>
      <c r="AK25" s="390"/>
      <c r="AL25" s="391"/>
      <c r="AM25" s="389" t="s">
        <v>153</v>
      </c>
      <c r="AN25" s="390"/>
      <c r="AO25" s="390"/>
      <c r="AP25" s="390"/>
      <c r="AQ25" s="390"/>
      <c r="AR25" s="391"/>
      <c r="AS25" s="389" t="s">
        <v>153</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2856210</v>
      </c>
      <c r="BO25" s="409"/>
      <c r="BP25" s="409"/>
      <c r="BQ25" s="409"/>
      <c r="BR25" s="409"/>
      <c r="BS25" s="409"/>
      <c r="BT25" s="409"/>
      <c r="BU25" s="410"/>
      <c r="BV25" s="408">
        <v>1407544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8100</v>
      </c>
      <c r="R26" s="390"/>
      <c r="S26" s="390"/>
      <c r="T26" s="390"/>
      <c r="U26" s="390"/>
      <c r="V26" s="391"/>
      <c r="W26" s="455"/>
      <c r="X26" s="446"/>
      <c r="Y26" s="447"/>
      <c r="Z26" s="386" t="s">
        <v>156</v>
      </c>
      <c r="AA26" s="468"/>
      <c r="AB26" s="468"/>
      <c r="AC26" s="468"/>
      <c r="AD26" s="468"/>
      <c r="AE26" s="468"/>
      <c r="AF26" s="468"/>
      <c r="AG26" s="469"/>
      <c r="AH26" s="389">
        <v>69</v>
      </c>
      <c r="AI26" s="390"/>
      <c r="AJ26" s="390"/>
      <c r="AK26" s="390"/>
      <c r="AL26" s="391"/>
      <c r="AM26" s="389">
        <v>237567</v>
      </c>
      <c r="AN26" s="390"/>
      <c r="AO26" s="390"/>
      <c r="AP26" s="390"/>
      <c r="AQ26" s="390"/>
      <c r="AR26" s="391"/>
      <c r="AS26" s="389">
        <v>3443</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v>40000</v>
      </c>
      <c r="BO26" s="414"/>
      <c r="BP26" s="414"/>
      <c r="BQ26" s="414"/>
      <c r="BR26" s="414"/>
      <c r="BS26" s="414"/>
      <c r="BT26" s="414"/>
      <c r="BU26" s="415"/>
      <c r="BV26" s="413">
        <v>20000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6100</v>
      </c>
      <c r="R27" s="390"/>
      <c r="S27" s="390"/>
      <c r="T27" s="390"/>
      <c r="U27" s="390"/>
      <c r="V27" s="391"/>
      <c r="W27" s="455"/>
      <c r="X27" s="446"/>
      <c r="Y27" s="447"/>
      <c r="Z27" s="386" t="s">
        <v>159</v>
      </c>
      <c r="AA27" s="387"/>
      <c r="AB27" s="387"/>
      <c r="AC27" s="387"/>
      <c r="AD27" s="387"/>
      <c r="AE27" s="387"/>
      <c r="AF27" s="387"/>
      <c r="AG27" s="388"/>
      <c r="AH27" s="389">
        <v>3</v>
      </c>
      <c r="AI27" s="390"/>
      <c r="AJ27" s="390"/>
      <c r="AK27" s="390"/>
      <c r="AL27" s="391"/>
      <c r="AM27" s="389">
        <v>11449</v>
      </c>
      <c r="AN27" s="390"/>
      <c r="AO27" s="390"/>
      <c r="AP27" s="390"/>
      <c r="AQ27" s="390"/>
      <c r="AR27" s="391"/>
      <c r="AS27" s="389">
        <v>3816</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153</v>
      </c>
      <c r="BO27" s="417"/>
      <c r="BP27" s="417"/>
      <c r="BQ27" s="417"/>
      <c r="BR27" s="417"/>
      <c r="BS27" s="417"/>
      <c r="BT27" s="417"/>
      <c r="BU27" s="418"/>
      <c r="BV27" s="416" t="s">
        <v>153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5500</v>
      </c>
      <c r="R28" s="390"/>
      <c r="S28" s="390"/>
      <c r="T28" s="390"/>
      <c r="U28" s="390"/>
      <c r="V28" s="391"/>
      <c r="W28" s="455"/>
      <c r="X28" s="446"/>
      <c r="Y28" s="447"/>
      <c r="Z28" s="386" t="s">
        <v>162</v>
      </c>
      <c r="AA28" s="387"/>
      <c r="AB28" s="387"/>
      <c r="AC28" s="387"/>
      <c r="AD28" s="387"/>
      <c r="AE28" s="387"/>
      <c r="AF28" s="387"/>
      <c r="AG28" s="388"/>
      <c r="AH28" s="389" t="s">
        <v>153</v>
      </c>
      <c r="AI28" s="390"/>
      <c r="AJ28" s="390"/>
      <c r="AK28" s="390"/>
      <c r="AL28" s="391"/>
      <c r="AM28" s="389" t="s">
        <v>153</v>
      </c>
      <c r="AN28" s="390"/>
      <c r="AO28" s="390"/>
      <c r="AP28" s="390"/>
      <c r="AQ28" s="390"/>
      <c r="AR28" s="391"/>
      <c r="AS28" s="389" t="s">
        <v>153</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3939095</v>
      </c>
      <c r="BO28" s="409"/>
      <c r="BP28" s="409"/>
      <c r="BQ28" s="409"/>
      <c r="BR28" s="409"/>
      <c r="BS28" s="409"/>
      <c r="BT28" s="409"/>
      <c r="BU28" s="410"/>
      <c r="BV28" s="408">
        <v>3936600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20</v>
      </c>
      <c r="M29" s="390"/>
      <c r="N29" s="390"/>
      <c r="O29" s="390"/>
      <c r="P29" s="391"/>
      <c r="Q29" s="389">
        <v>5300</v>
      </c>
      <c r="R29" s="390"/>
      <c r="S29" s="390"/>
      <c r="T29" s="390"/>
      <c r="U29" s="390"/>
      <c r="V29" s="391"/>
      <c r="W29" s="456"/>
      <c r="X29" s="457"/>
      <c r="Y29" s="458"/>
      <c r="Z29" s="386" t="s">
        <v>166</v>
      </c>
      <c r="AA29" s="387"/>
      <c r="AB29" s="387"/>
      <c r="AC29" s="387"/>
      <c r="AD29" s="387"/>
      <c r="AE29" s="387"/>
      <c r="AF29" s="387"/>
      <c r="AG29" s="388"/>
      <c r="AH29" s="389">
        <v>560</v>
      </c>
      <c r="AI29" s="390"/>
      <c r="AJ29" s="390"/>
      <c r="AK29" s="390"/>
      <c r="AL29" s="391"/>
      <c r="AM29" s="389">
        <v>1821142</v>
      </c>
      <c r="AN29" s="390"/>
      <c r="AO29" s="390"/>
      <c r="AP29" s="390"/>
      <c r="AQ29" s="390"/>
      <c r="AR29" s="391"/>
      <c r="AS29" s="389">
        <v>3252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t="s">
        <v>153</v>
      </c>
      <c r="BO29" s="414"/>
      <c r="BP29" s="414"/>
      <c r="BQ29" s="414"/>
      <c r="BR29" s="414"/>
      <c r="BS29" s="414"/>
      <c r="BT29" s="414"/>
      <c r="BU29" s="415"/>
      <c r="BV29" s="413" t="s">
        <v>153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99.8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7050087</v>
      </c>
      <c r="BO30" s="417"/>
      <c r="BP30" s="417"/>
      <c r="BQ30" s="417"/>
      <c r="BR30" s="417"/>
      <c r="BS30" s="417"/>
      <c r="BT30" s="417"/>
      <c r="BU30" s="418"/>
      <c r="BV30" s="416">
        <v>5714176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東京たま広域資源循環組合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 xml:space="preserve">昭島市土地開発公社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中神土地区画整理事業特別会計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東京都十一市競輪事業組合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東京都六市競艇事業組合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東京都市町村総合事務組合（一般会計）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東京都市町村総合事務組合（交通災害共済事業特別会計）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立川・昭島・国立聖苑組合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東京都後期高齢者医療広域連合（一般会計）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東京都後期高齢者医療広域連合（後期高齢者医療特別会計）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1" t="s">
        <v>534</v>
      </c>
      <c r="D34" s="1181"/>
      <c r="E34" s="1182"/>
      <c r="F34" s="32">
        <v>14.99</v>
      </c>
      <c r="G34" s="33">
        <v>14.79</v>
      </c>
      <c r="H34" s="33">
        <v>13.97</v>
      </c>
      <c r="I34" s="33">
        <v>13.23</v>
      </c>
      <c r="J34" s="34">
        <v>9.84</v>
      </c>
      <c r="K34" s="22"/>
      <c r="L34" s="22"/>
      <c r="M34" s="22"/>
      <c r="N34" s="22"/>
      <c r="O34" s="22"/>
      <c r="P34" s="22"/>
    </row>
    <row r="35" spans="1:16" ht="39" customHeight="1" x14ac:dyDescent="0.15">
      <c r="A35" s="22"/>
      <c r="B35" s="35"/>
      <c r="C35" s="1175" t="s">
        <v>535</v>
      </c>
      <c r="D35" s="1176"/>
      <c r="E35" s="1177"/>
      <c r="F35" s="36">
        <v>4.67</v>
      </c>
      <c r="G35" s="37">
        <v>3.45</v>
      </c>
      <c r="H35" s="37">
        <v>6.42</v>
      </c>
      <c r="I35" s="37">
        <v>5.96</v>
      </c>
      <c r="J35" s="38">
        <v>4.6500000000000004</v>
      </c>
      <c r="K35" s="22"/>
      <c r="L35" s="22"/>
      <c r="M35" s="22"/>
      <c r="N35" s="22"/>
      <c r="O35" s="22"/>
      <c r="P35" s="22"/>
    </row>
    <row r="36" spans="1:16" ht="39" customHeight="1" x14ac:dyDescent="0.15">
      <c r="A36" s="22"/>
      <c r="B36" s="35"/>
      <c r="C36" s="1175" t="s">
        <v>536</v>
      </c>
      <c r="D36" s="1176"/>
      <c r="E36" s="1177"/>
      <c r="F36" s="36">
        <v>0.63</v>
      </c>
      <c r="G36" s="37">
        <v>0.71</v>
      </c>
      <c r="H36" s="37">
        <v>0.75</v>
      </c>
      <c r="I36" s="37">
        <v>1.62</v>
      </c>
      <c r="J36" s="38">
        <v>1.86</v>
      </c>
      <c r="K36" s="22"/>
      <c r="L36" s="22"/>
      <c r="M36" s="22"/>
      <c r="N36" s="22"/>
      <c r="O36" s="22"/>
      <c r="P36" s="22"/>
    </row>
    <row r="37" spans="1:16" ht="39" customHeight="1" x14ac:dyDescent="0.15">
      <c r="A37" s="22"/>
      <c r="B37" s="35"/>
      <c r="C37" s="1175" t="s">
        <v>537</v>
      </c>
      <c r="D37" s="1176"/>
      <c r="E37" s="1177"/>
      <c r="F37" s="36">
        <v>0.16</v>
      </c>
      <c r="G37" s="37">
        <v>0.74</v>
      </c>
      <c r="H37" s="37">
        <v>0.43</v>
      </c>
      <c r="I37" s="37">
        <v>0.84</v>
      </c>
      <c r="J37" s="38">
        <v>1.1499999999999999</v>
      </c>
      <c r="K37" s="22"/>
      <c r="L37" s="22"/>
      <c r="M37" s="22"/>
      <c r="N37" s="22"/>
      <c r="O37" s="22"/>
      <c r="P37" s="22"/>
    </row>
    <row r="38" spans="1:16" ht="39" customHeight="1" x14ac:dyDescent="0.15">
      <c r="A38" s="22"/>
      <c r="B38" s="35"/>
      <c r="C38" s="1175" t="s">
        <v>538</v>
      </c>
      <c r="D38" s="1176"/>
      <c r="E38" s="1177"/>
      <c r="F38" s="36">
        <v>1.03</v>
      </c>
      <c r="G38" s="37">
        <v>1.41</v>
      </c>
      <c r="H38" s="37">
        <v>3.07</v>
      </c>
      <c r="I38" s="37">
        <v>1.1000000000000001</v>
      </c>
      <c r="J38" s="38">
        <v>0.92</v>
      </c>
      <c r="K38" s="22"/>
      <c r="L38" s="22"/>
      <c r="M38" s="22"/>
      <c r="N38" s="22"/>
      <c r="O38" s="22"/>
      <c r="P38" s="22"/>
    </row>
    <row r="39" spans="1:16" ht="39" customHeight="1" x14ac:dyDescent="0.15">
      <c r="A39" s="22"/>
      <c r="B39" s="35"/>
      <c r="C39" s="1175" t="s">
        <v>539</v>
      </c>
      <c r="D39" s="1176"/>
      <c r="E39" s="1177"/>
      <c r="F39" s="36">
        <v>0.1</v>
      </c>
      <c r="G39" s="37">
        <v>0.06</v>
      </c>
      <c r="H39" s="37">
        <v>0.12</v>
      </c>
      <c r="I39" s="37">
        <v>0.13</v>
      </c>
      <c r="J39" s="38">
        <v>0.13</v>
      </c>
      <c r="K39" s="22"/>
      <c r="L39" s="22"/>
      <c r="M39" s="22"/>
      <c r="N39" s="22"/>
      <c r="O39" s="22"/>
      <c r="P39" s="22"/>
    </row>
    <row r="40" spans="1:16" ht="39" customHeight="1" x14ac:dyDescent="0.15">
      <c r="A40" s="22"/>
      <c r="B40" s="35"/>
      <c r="C40" s="1175" t="s">
        <v>540</v>
      </c>
      <c r="D40" s="1176"/>
      <c r="E40" s="1177"/>
      <c r="F40" s="36">
        <v>0.12</v>
      </c>
      <c r="G40" s="37">
        <v>0.13</v>
      </c>
      <c r="H40" s="37">
        <v>0.15</v>
      </c>
      <c r="I40" s="37">
        <v>0.11</v>
      </c>
      <c r="J40" s="38">
        <v>0.13</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541</v>
      </c>
      <c r="D42" s="1176"/>
      <c r="E42" s="1177"/>
      <c r="F42" s="36" t="s">
        <v>487</v>
      </c>
      <c r="G42" s="37" t="s">
        <v>487</v>
      </c>
      <c r="H42" s="37" t="s">
        <v>487</v>
      </c>
      <c r="I42" s="37" t="s">
        <v>487</v>
      </c>
      <c r="J42" s="38" t="s">
        <v>487</v>
      </c>
      <c r="K42" s="22"/>
      <c r="L42" s="22"/>
      <c r="M42" s="22"/>
      <c r="N42" s="22"/>
      <c r="O42" s="22"/>
      <c r="P42" s="22"/>
    </row>
    <row r="43" spans="1:16" ht="39" customHeight="1" thickBot="1" x14ac:dyDescent="0.2">
      <c r="A43" s="22"/>
      <c r="B43" s="40"/>
      <c r="C43" s="1178" t="s">
        <v>542</v>
      </c>
      <c r="D43" s="1179"/>
      <c r="E43" s="1180"/>
      <c r="F43" s="41" t="s">
        <v>487</v>
      </c>
      <c r="G43" s="42" t="s">
        <v>487</v>
      </c>
      <c r="H43" s="42" t="s">
        <v>487</v>
      </c>
      <c r="I43" s="42" t="s">
        <v>487</v>
      </c>
      <c r="J43" s="43" t="s">
        <v>487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O54" sqref="O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2336</v>
      </c>
      <c r="L45" s="60">
        <v>2408</v>
      </c>
      <c r="M45" s="60">
        <v>2511</v>
      </c>
      <c r="N45" s="60">
        <v>2492</v>
      </c>
      <c r="O45" s="61">
        <v>2129</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x14ac:dyDescent="0.15">
      <c r="A48" s="48"/>
      <c r="B48" s="1193"/>
      <c r="C48" s="1194"/>
      <c r="D48" s="62"/>
      <c r="E48" s="1185" t="s">
        <v>15</v>
      </c>
      <c r="F48" s="1185"/>
      <c r="G48" s="1185"/>
      <c r="H48" s="1185"/>
      <c r="I48" s="1185"/>
      <c r="J48" s="1186"/>
      <c r="K48" s="63">
        <v>428</v>
      </c>
      <c r="L48" s="64">
        <v>403</v>
      </c>
      <c r="M48" s="64">
        <v>405</v>
      </c>
      <c r="N48" s="64">
        <v>415</v>
      </c>
      <c r="O48" s="65">
        <v>417</v>
      </c>
      <c r="P48" s="48"/>
      <c r="Q48" s="48"/>
      <c r="R48" s="48"/>
      <c r="S48" s="48"/>
      <c r="T48" s="48"/>
      <c r="U48" s="48"/>
    </row>
    <row r="49" spans="1:21" ht="30.75" customHeight="1" x14ac:dyDescent="0.15">
      <c r="A49" s="48"/>
      <c r="B49" s="1193"/>
      <c r="C49" s="1194"/>
      <c r="D49" s="62"/>
      <c r="E49" s="1185" t="s">
        <v>16</v>
      </c>
      <c r="F49" s="1185"/>
      <c r="G49" s="1185"/>
      <c r="H49" s="1185"/>
      <c r="I49" s="1185"/>
      <c r="J49" s="1186"/>
      <c r="K49" s="63">
        <v>146</v>
      </c>
      <c r="L49" s="64">
        <v>147</v>
      </c>
      <c r="M49" s="64">
        <v>122</v>
      </c>
      <c r="N49" s="64">
        <v>96</v>
      </c>
      <c r="O49" s="65">
        <v>94</v>
      </c>
      <c r="P49" s="48"/>
      <c r="Q49" s="48"/>
      <c r="R49" s="48"/>
      <c r="S49" s="48"/>
      <c r="T49" s="48"/>
      <c r="U49" s="48"/>
    </row>
    <row r="50" spans="1:21" ht="30.75" customHeight="1" x14ac:dyDescent="0.15">
      <c r="A50" s="48"/>
      <c r="B50" s="1193"/>
      <c r="C50" s="1194"/>
      <c r="D50" s="62"/>
      <c r="E50" s="1185" t="s">
        <v>17</v>
      </c>
      <c r="F50" s="1185"/>
      <c r="G50" s="1185"/>
      <c r="H50" s="1185"/>
      <c r="I50" s="1185"/>
      <c r="J50" s="1186"/>
      <c r="K50" s="63">
        <v>25</v>
      </c>
      <c r="L50" s="64">
        <v>8</v>
      </c>
      <c r="M50" s="64">
        <v>8</v>
      </c>
      <c r="N50" s="64">
        <v>8</v>
      </c>
      <c r="O50" s="65">
        <v>8</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2655</v>
      </c>
      <c r="L52" s="64">
        <v>2699</v>
      </c>
      <c r="M52" s="64">
        <v>2777</v>
      </c>
      <c r="N52" s="64">
        <v>2811</v>
      </c>
      <c r="O52" s="65">
        <v>2570</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280</v>
      </c>
      <c r="L53" s="69">
        <v>267</v>
      </c>
      <c r="M53" s="69">
        <v>269</v>
      </c>
      <c r="N53" s="69">
        <v>200</v>
      </c>
      <c r="O53" s="70">
        <v>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B41" sqref="B41:C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1" t="s">
        <v>24</v>
      </c>
      <c r="C41" s="1212"/>
      <c r="D41" s="81"/>
      <c r="E41" s="1213" t="s">
        <v>25</v>
      </c>
      <c r="F41" s="1213"/>
      <c r="G41" s="1213"/>
      <c r="H41" s="1214"/>
      <c r="I41" s="82">
        <v>24161</v>
      </c>
      <c r="J41" s="83">
        <v>23539</v>
      </c>
      <c r="K41" s="83">
        <v>23172</v>
      </c>
      <c r="L41" s="83">
        <v>22862</v>
      </c>
      <c r="M41" s="84">
        <v>22120</v>
      </c>
    </row>
    <row r="42" spans="2:13" ht="27.75" customHeight="1" x14ac:dyDescent="0.15">
      <c r="B42" s="1201"/>
      <c r="C42" s="1202"/>
      <c r="D42" s="85"/>
      <c r="E42" s="1205" t="s">
        <v>26</v>
      </c>
      <c r="F42" s="1205"/>
      <c r="G42" s="1205"/>
      <c r="H42" s="1206"/>
      <c r="I42" s="86">
        <v>192</v>
      </c>
      <c r="J42" s="87">
        <v>108</v>
      </c>
      <c r="K42" s="87">
        <v>100</v>
      </c>
      <c r="L42" s="87">
        <v>57</v>
      </c>
      <c r="M42" s="88">
        <v>48</v>
      </c>
    </row>
    <row r="43" spans="2:13" ht="27.75" customHeight="1" x14ac:dyDescent="0.15">
      <c r="B43" s="1201"/>
      <c r="C43" s="1202"/>
      <c r="D43" s="85"/>
      <c r="E43" s="1205" t="s">
        <v>27</v>
      </c>
      <c r="F43" s="1205"/>
      <c r="G43" s="1205"/>
      <c r="H43" s="1206"/>
      <c r="I43" s="86">
        <v>2571</v>
      </c>
      <c r="J43" s="87">
        <v>2408</v>
      </c>
      <c r="K43" s="87">
        <v>2490</v>
      </c>
      <c r="L43" s="87">
        <v>2673</v>
      </c>
      <c r="M43" s="88">
        <v>2908</v>
      </c>
    </row>
    <row r="44" spans="2:13" ht="27.75" customHeight="1" x14ac:dyDescent="0.15">
      <c r="B44" s="1201"/>
      <c r="C44" s="1202"/>
      <c r="D44" s="85"/>
      <c r="E44" s="1205" t="s">
        <v>28</v>
      </c>
      <c r="F44" s="1205"/>
      <c r="G44" s="1205"/>
      <c r="H44" s="1206"/>
      <c r="I44" s="86">
        <v>696</v>
      </c>
      <c r="J44" s="87">
        <v>537</v>
      </c>
      <c r="K44" s="87">
        <v>430</v>
      </c>
      <c r="L44" s="87">
        <v>338</v>
      </c>
      <c r="M44" s="88">
        <v>236</v>
      </c>
    </row>
    <row r="45" spans="2:13" ht="27.75" customHeight="1" x14ac:dyDescent="0.15">
      <c r="B45" s="1201"/>
      <c r="C45" s="1202"/>
      <c r="D45" s="85"/>
      <c r="E45" s="1205" t="s">
        <v>29</v>
      </c>
      <c r="F45" s="1205"/>
      <c r="G45" s="1205"/>
      <c r="H45" s="1206"/>
      <c r="I45" s="86">
        <v>8264</v>
      </c>
      <c r="J45" s="87">
        <v>7833</v>
      </c>
      <c r="K45" s="87">
        <v>7477</v>
      </c>
      <c r="L45" s="87">
        <v>6853</v>
      </c>
      <c r="M45" s="88">
        <v>6310</v>
      </c>
    </row>
    <row r="46" spans="2:13" ht="27.75" customHeight="1" x14ac:dyDescent="0.15">
      <c r="B46" s="1201"/>
      <c r="C46" s="1202"/>
      <c r="D46" s="85"/>
      <c r="E46" s="1205" t="s">
        <v>30</v>
      </c>
      <c r="F46" s="1205"/>
      <c r="G46" s="1205"/>
      <c r="H46" s="1206"/>
      <c r="I46" s="86" t="s">
        <v>487</v>
      </c>
      <c r="J46" s="87" t="s">
        <v>487</v>
      </c>
      <c r="K46" s="87" t="s">
        <v>487</v>
      </c>
      <c r="L46" s="87" t="s">
        <v>487</v>
      </c>
      <c r="M46" s="88" t="s">
        <v>487</v>
      </c>
    </row>
    <row r="47" spans="2:13" ht="27.75" customHeight="1" x14ac:dyDescent="0.15">
      <c r="B47" s="1201"/>
      <c r="C47" s="1202"/>
      <c r="D47" s="85"/>
      <c r="E47" s="1205" t="s">
        <v>31</v>
      </c>
      <c r="F47" s="1205"/>
      <c r="G47" s="1205"/>
      <c r="H47" s="1206"/>
      <c r="I47" s="86" t="s">
        <v>487</v>
      </c>
      <c r="J47" s="87" t="s">
        <v>487</v>
      </c>
      <c r="K47" s="87" t="s">
        <v>487</v>
      </c>
      <c r="L47" s="87" t="s">
        <v>487</v>
      </c>
      <c r="M47" s="88" t="s">
        <v>487</v>
      </c>
    </row>
    <row r="48" spans="2:13" ht="27.75" customHeight="1" x14ac:dyDescent="0.15">
      <c r="B48" s="1203"/>
      <c r="C48" s="1204"/>
      <c r="D48" s="85"/>
      <c r="E48" s="1205" t="s">
        <v>32</v>
      </c>
      <c r="F48" s="1205"/>
      <c r="G48" s="1205"/>
      <c r="H48" s="1206"/>
      <c r="I48" s="86" t="s">
        <v>487</v>
      </c>
      <c r="J48" s="87" t="s">
        <v>487</v>
      </c>
      <c r="K48" s="87" t="s">
        <v>487</v>
      </c>
      <c r="L48" s="87" t="s">
        <v>487</v>
      </c>
      <c r="M48" s="88" t="s">
        <v>487</v>
      </c>
    </row>
    <row r="49" spans="2:13" ht="27.75" customHeight="1" x14ac:dyDescent="0.15">
      <c r="B49" s="1199" t="s">
        <v>33</v>
      </c>
      <c r="C49" s="1200"/>
      <c r="D49" s="89"/>
      <c r="E49" s="1205" t="s">
        <v>34</v>
      </c>
      <c r="F49" s="1205"/>
      <c r="G49" s="1205"/>
      <c r="H49" s="1206"/>
      <c r="I49" s="86">
        <v>5880</v>
      </c>
      <c r="J49" s="87">
        <v>6657</v>
      </c>
      <c r="K49" s="87">
        <v>7383</v>
      </c>
      <c r="L49" s="87">
        <v>8883</v>
      </c>
      <c r="M49" s="88">
        <v>10109</v>
      </c>
    </row>
    <row r="50" spans="2:13" ht="27.75" customHeight="1" x14ac:dyDescent="0.15">
      <c r="B50" s="1201"/>
      <c r="C50" s="1202"/>
      <c r="D50" s="85"/>
      <c r="E50" s="1205" t="s">
        <v>35</v>
      </c>
      <c r="F50" s="1205"/>
      <c r="G50" s="1205"/>
      <c r="H50" s="1206"/>
      <c r="I50" s="86">
        <v>7085</v>
      </c>
      <c r="J50" s="87">
        <v>6494</v>
      </c>
      <c r="K50" s="87">
        <v>6232</v>
      </c>
      <c r="L50" s="87">
        <v>5971</v>
      </c>
      <c r="M50" s="88">
        <v>6527</v>
      </c>
    </row>
    <row r="51" spans="2:13" ht="27.75" customHeight="1" x14ac:dyDescent="0.15">
      <c r="B51" s="1203"/>
      <c r="C51" s="1204"/>
      <c r="D51" s="85"/>
      <c r="E51" s="1205" t="s">
        <v>36</v>
      </c>
      <c r="F51" s="1205"/>
      <c r="G51" s="1205"/>
      <c r="H51" s="1206"/>
      <c r="I51" s="86">
        <v>19713</v>
      </c>
      <c r="J51" s="87">
        <v>19588</v>
      </c>
      <c r="K51" s="87">
        <v>19746</v>
      </c>
      <c r="L51" s="87">
        <v>19494</v>
      </c>
      <c r="M51" s="88">
        <v>18750</v>
      </c>
    </row>
    <row r="52" spans="2:13" ht="27.75" customHeight="1" thickBot="1" x14ac:dyDescent="0.2">
      <c r="B52" s="1207" t="s">
        <v>37</v>
      </c>
      <c r="C52" s="1208"/>
      <c r="D52" s="90"/>
      <c r="E52" s="1209" t="s">
        <v>38</v>
      </c>
      <c r="F52" s="1209"/>
      <c r="G52" s="1209"/>
      <c r="H52" s="1210"/>
      <c r="I52" s="91">
        <v>3207</v>
      </c>
      <c r="J52" s="92">
        <v>1687</v>
      </c>
      <c r="K52" s="92">
        <v>308</v>
      </c>
      <c r="L52" s="92">
        <v>-1565</v>
      </c>
      <c r="M52" s="93">
        <v>-3762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26104</v>
      </c>
      <c r="E3" s="116"/>
      <c r="F3" s="117">
        <v>41433</v>
      </c>
      <c r="G3" s="118"/>
      <c r="H3" s="119"/>
    </row>
    <row r="4" spans="1:8" x14ac:dyDescent="0.15">
      <c r="A4" s="120"/>
      <c r="B4" s="121"/>
      <c r="C4" s="122"/>
      <c r="D4" s="123">
        <v>14442</v>
      </c>
      <c r="E4" s="124"/>
      <c r="F4" s="125">
        <v>22351</v>
      </c>
      <c r="G4" s="126"/>
      <c r="H4" s="127"/>
    </row>
    <row r="5" spans="1:8" x14ac:dyDescent="0.15">
      <c r="A5" s="108" t="s">
        <v>521</v>
      </c>
      <c r="B5" s="113"/>
      <c r="C5" s="114"/>
      <c r="D5" s="115">
        <v>19355</v>
      </c>
      <c r="E5" s="116"/>
      <c r="F5" s="117">
        <v>43493</v>
      </c>
      <c r="G5" s="118"/>
      <c r="H5" s="119"/>
    </row>
    <row r="6" spans="1:8" x14ac:dyDescent="0.15">
      <c r="A6" s="120"/>
      <c r="B6" s="121"/>
      <c r="C6" s="122"/>
      <c r="D6" s="123">
        <v>10872</v>
      </c>
      <c r="E6" s="124"/>
      <c r="F6" s="125">
        <v>23254</v>
      </c>
      <c r="G6" s="126"/>
      <c r="H6" s="127"/>
    </row>
    <row r="7" spans="1:8" x14ac:dyDescent="0.15">
      <c r="A7" s="108" t="s">
        <v>522</v>
      </c>
      <c r="B7" s="113"/>
      <c r="C7" s="114"/>
      <c r="D7" s="115">
        <v>25340</v>
      </c>
      <c r="E7" s="116"/>
      <c r="F7" s="117">
        <v>50840</v>
      </c>
      <c r="G7" s="118"/>
      <c r="H7" s="119"/>
    </row>
    <row r="8" spans="1:8" x14ac:dyDescent="0.15">
      <c r="A8" s="120"/>
      <c r="B8" s="121"/>
      <c r="C8" s="122"/>
      <c r="D8" s="123">
        <v>12958</v>
      </c>
      <c r="E8" s="124"/>
      <c r="F8" s="125">
        <v>25367</v>
      </c>
      <c r="G8" s="126"/>
      <c r="H8" s="127"/>
    </row>
    <row r="9" spans="1:8" x14ac:dyDescent="0.15">
      <c r="A9" s="108" t="s">
        <v>523</v>
      </c>
      <c r="B9" s="113"/>
      <c r="C9" s="114"/>
      <c r="D9" s="115">
        <v>36928</v>
      </c>
      <c r="E9" s="116"/>
      <c r="F9" s="117">
        <v>53605</v>
      </c>
      <c r="G9" s="118"/>
      <c r="H9" s="119"/>
    </row>
    <row r="10" spans="1:8" x14ac:dyDescent="0.15">
      <c r="A10" s="120"/>
      <c r="B10" s="121"/>
      <c r="C10" s="122"/>
      <c r="D10" s="123">
        <v>20548</v>
      </c>
      <c r="E10" s="124"/>
      <c r="F10" s="125">
        <v>28343</v>
      </c>
      <c r="G10" s="126"/>
      <c r="H10" s="127"/>
    </row>
    <row r="11" spans="1:8" x14ac:dyDescent="0.15">
      <c r="A11" s="108" t="s">
        <v>524</v>
      </c>
      <c r="B11" s="113"/>
      <c r="C11" s="114"/>
      <c r="D11" s="115">
        <v>34294</v>
      </c>
      <c r="E11" s="116"/>
      <c r="F11" s="117">
        <v>44267</v>
      </c>
      <c r="G11" s="118"/>
      <c r="H11" s="119"/>
    </row>
    <row r="12" spans="1:8" x14ac:dyDescent="0.15">
      <c r="A12" s="120"/>
      <c r="B12" s="121"/>
      <c r="C12" s="128"/>
      <c r="D12" s="123">
        <v>19291</v>
      </c>
      <c r="E12" s="124"/>
      <c r="F12" s="125">
        <v>26161</v>
      </c>
      <c r="G12" s="126"/>
      <c r="H12" s="127"/>
    </row>
    <row r="13" spans="1:8" x14ac:dyDescent="0.15">
      <c r="A13" s="108"/>
      <c r="B13" s="113"/>
      <c r="C13" s="129"/>
      <c r="D13" s="130">
        <v>28404</v>
      </c>
      <c r="E13" s="131"/>
      <c r="F13" s="132">
        <v>46728</v>
      </c>
      <c r="G13" s="133"/>
      <c r="H13" s="119"/>
    </row>
    <row r="14" spans="1:8" x14ac:dyDescent="0.15">
      <c r="A14" s="120"/>
      <c r="B14" s="121"/>
      <c r="C14" s="122"/>
      <c r="D14" s="123">
        <v>15622</v>
      </c>
      <c r="E14" s="124"/>
      <c r="F14" s="125">
        <v>25095</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4.67</v>
      </c>
      <c r="C19" s="134">
        <f>ROUND(VALUE(SUBSTITUTE(実質収支比率等に係る経年分析!G$48,"▲","-")),2)</f>
        <v>3.46</v>
      </c>
      <c r="D19" s="134">
        <f>ROUND(VALUE(SUBSTITUTE(実質収支比率等に係る経年分析!H$48,"▲","-")),2)</f>
        <v>6.42</v>
      </c>
      <c r="E19" s="134">
        <f>ROUND(VALUE(SUBSTITUTE(実質収支比率等に係る経年分析!I$48,"▲","-")),2)</f>
        <v>5.97</v>
      </c>
      <c r="F19" s="134">
        <f>ROUND(VALUE(SUBSTITUTE(実質収支比率等に係る経年分析!J$48,"▲","-")),2)</f>
        <v>4.6500000000000004</v>
      </c>
    </row>
    <row r="20" spans="1:11" x14ac:dyDescent="0.15">
      <c r="A20" s="134" t="s">
        <v>43</v>
      </c>
      <c r="B20" s="134">
        <f>ROUND(VALUE(SUBSTITUTE(実質収支比率等に係る経年分析!F$47,"▲","-")),2)</f>
        <v>12.55</v>
      </c>
      <c r="C20" s="134">
        <f>ROUND(VALUE(SUBSTITUTE(実質収支比率等に係る経年分析!G$47,"▲","-")),2)</f>
        <v>12.6</v>
      </c>
      <c r="D20" s="134">
        <f>ROUND(VALUE(SUBSTITUTE(実質収支比率等に係る経年分析!H$47,"▲","-")),2)</f>
        <v>15.25</v>
      </c>
      <c r="E20" s="134">
        <f>ROUND(VALUE(SUBSTITUTE(実質収支比率等に係る経年分析!I$47,"▲","-")),2)</f>
        <v>18.66</v>
      </c>
      <c r="F20" s="134">
        <f>ROUND(VALUE(SUBSTITUTE(実質収支比率等に係る経年分析!J$47,"▲","-")),2)</f>
        <v>18.440000000000001</v>
      </c>
    </row>
    <row r="21" spans="1:11" x14ac:dyDescent="0.15">
      <c r="A21" s="134" t="s">
        <v>44</v>
      </c>
      <c r="B21" s="134">
        <f>IF(ISNUMBER(VALUE(SUBSTITUTE(実質収支比率等に係る経年分析!F$49,"▲","-"))),ROUND(VALUE(SUBSTITUTE(実質収支比率等に係る経年分析!F$49,"▲","-")),2),NA())</f>
        <v>2.04</v>
      </c>
      <c r="C21" s="134">
        <f>IF(ISNUMBER(VALUE(SUBSTITUTE(実質収支比率等に係る経年分析!G$49,"▲","-"))),ROUND(VALUE(SUBSTITUTE(実質収支比率等に係る経年分析!G$49,"▲","-")),2),NA())</f>
        <v>-0.96</v>
      </c>
      <c r="D21" s="134">
        <f>IF(ISNUMBER(VALUE(SUBSTITUTE(実質収支比率等に係る経年分析!H$49,"▲","-"))),ROUND(VALUE(SUBSTITUTE(実質収支比率等に係る経年分析!H$49,"▲","-")),2),NA())</f>
        <v>5.8</v>
      </c>
      <c r="E21" s="134">
        <f>IF(ISNUMBER(VALUE(SUBSTITUTE(実質収支比率等に係る経年分析!I$49,"▲","-"))),ROUND(VALUE(SUBSTITUTE(実質収支比率等に係る経年分析!I$49,"▲","-")),2),NA())</f>
        <v>3.33</v>
      </c>
      <c r="F21" s="134">
        <f>IF(ISNUMBER(VALUE(SUBSTITUTE(実質収支比率等に係る経年分析!J$49,"▲","-"))),ROUND(VALUE(SUBSTITUTE(実質収支比率等に係る経年分析!J$49,"▲","-")),2),NA())</f>
        <v>-1.1599999999999999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x14ac:dyDescent="0.15">
      <c r="A31" s="135" t="str">
        <f>IF(連結実質赤字比率に係る赤字・黒字の構成分析!C$39="",NA(),連結実質赤字比率に係る赤字・黒字の構成分析!C$39)</f>
        <v>中神土地区画整理事業特別会計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1.1499999999999999</v>
      </c>
    </row>
    <row r="34" spans="1:16" x14ac:dyDescent="0.15">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4.6500000000000004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9.84</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2655</v>
      </c>
      <c r="E42" s="136"/>
      <c r="F42" s="136"/>
      <c r="G42" s="136">
        <f>'実質公債費比率（分子）の構造'!L$52</f>
        <v>2699</v>
      </c>
      <c r="H42" s="136"/>
      <c r="I42" s="136"/>
      <c r="J42" s="136">
        <f>'実質公債費比率（分子）の構造'!M$52</f>
        <v>2777</v>
      </c>
      <c r="K42" s="136"/>
      <c r="L42" s="136"/>
      <c r="M42" s="136">
        <f>'実質公債費比率（分子）の構造'!N$52</f>
        <v>2811</v>
      </c>
      <c r="N42" s="136"/>
      <c r="O42" s="136"/>
      <c r="P42" s="136">
        <f>'実質公債費比率（分子）の構造'!O$52</f>
        <v>2570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25</v>
      </c>
      <c r="C44" s="136"/>
      <c r="D44" s="136"/>
      <c r="E44" s="136">
        <f>'実質公債費比率（分子）の構造'!L$50</f>
        <v>8</v>
      </c>
      <c r="F44" s="136"/>
      <c r="G44" s="136"/>
      <c r="H44" s="136">
        <f>'実質公債費比率（分子）の構造'!M$50</f>
        <v>8</v>
      </c>
      <c r="I44" s="136"/>
      <c r="J44" s="136"/>
      <c r="K44" s="136">
        <f>'実質公債費比率（分子）の構造'!N$50</f>
        <v>8</v>
      </c>
      <c r="L44" s="136"/>
      <c r="M44" s="136"/>
      <c r="N44" s="136">
        <f>'実質公債費比率（分子）の構造'!O$50</f>
        <v>8</v>
      </c>
      <c r="O44" s="136"/>
      <c r="P44" s="136"/>
    </row>
    <row r="45" spans="1:16" x14ac:dyDescent="0.15">
      <c r="A45" s="136" t="s">
        <v>54</v>
      </c>
      <c r="B45" s="136">
        <f>'実質公債費比率（分子）の構造'!K$49</f>
        <v>146</v>
      </c>
      <c r="C45" s="136"/>
      <c r="D45" s="136"/>
      <c r="E45" s="136">
        <f>'実質公債費比率（分子）の構造'!L$49</f>
        <v>147</v>
      </c>
      <c r="F45" s="136"/>
      <c r="G45" s="136"/>
      <c r="H45" s="136">
        <f>'実質公債費比率（分子）の構造'!M$49</f>
        <v>122</v>
      </c>
      <c r="I45" s="136"/>
      <c r="J45" s="136"/>
      <c r="K45" s="136">
        <f>'実質公債費比率（分子）の構造'!N$49</f>
        <v>96</v>
      </c>
      <c r="L45" s="136"/>
      <c r="M45" s="136"/>
      <c r="N45" s="136">
        <f>'実質公債費比率（分子）の構造'!O$49</f>
        <v>94</v>
      </c>
      <c r="O45" s="136"/>
      <c r="P45" s="136"/>
    </row>
    <row r="46" spans="1:16" x14ac:dyDescent="0.15">
      <c r="A46" s="136" t="s">
        <v>55</v>
      </c>
      <c r="B46" s="136">
        <f>'実質公債費比率（分子）の構造'!K$48</f>
        <v>428</v>
      </c>
      <c r="C46" s="136"/>
      <c r="D46" s="136"/>
      <c r="E46" s="136">
        <f>'実質公債費比率（分子）の構造'!L$48</f>
        <v>403</v>
      </c>
      <c r="F46" s="136"/>
      <c r="G46" s="136"/>
      <c r="H46" s="136">
        <f>'実質公債費比率（分子）の構造'!M$48</f>
        <v>405</v>
      </c>
      <c r="I46" s="136"/>
      <c r="J46" s="136"/>
      <c r="K46" s="136">
        <f>'実質公債費比率（分子）の構造'!N$48</f>
        <v>415</v>
      </c>
      <c r="L46" s="136"/>
      <c r="M46" s="136"/>
      <c r="N46" s="136">
        <f>'実質公債費比率（分子）の構造'!O$48</f>
        <v>417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2336</v>
      </c>
      <c r="C49" s="136"/>
      <c r="D49" s="136"/>
      <c r="E49" s="136">
        <f>'実質公債費比率（分子）の構造'!L$45</f>
        <v>2408</v>
      </c>
      <c r="F49" s="136"/>
      <c r="G49" s="136"/>
      <c r="H49" s="136">
        <f>'実質公債費比率（分子）の構造'!M$45</f>
        <v>2511</v>
      </c>
      <c r="I49" s="136"/>
      <c r="J49" s="136"/>
      <c r="K49" s="136">
        <f>'実質公債費比率（分子）の構造'!N$45</f>
        <v>2492</v>
      </c>
      <c r="L49" s="136"/>
      <c r="M49" s="136"/>
      <c r="N49" s="136">
        <f>'実質公債費比率（分子）の構造'!O$45</f>
        <v>2129</v>
      </c>
      <c r="O49" s="136"/>
      <c r="P49" s="136"/>
    </row>
    <row r="50" spans="1:16" x14ac:dyDescent="0.15">
      <c r="A50" s="136" t="s">
        <v>59</v>
      </c>
      <c r="B50" s="136" t="e">
        <f>NA()</f>
        <v>#N/A</v>
      </c>
      <c r="C50" s="136">
        <f>IF(ISNUMBER('実質公債費比率（分子）の構造'!K$53),'実質公債費比率（分子）の構造'!K$53,NA())</f>
        <v>280</v>
      </c>
      <c r="D50" s="136" t="e">
        <f>NA()</f>
        <v>#N/A</v>
      </c>
      <c r="E50" s="136" t="e">
        <f>NA()</f>
        <v>#N/A</v>
      </c>
      <c r="F50" s="136">
        <f>IF(ISNUMBER('実質公債費比率（分子）の構造'!L$53),'実質公債費比率（分子）の構造'!L$53,NA())</f>
        <v>267</v>
      </c>
      <c r="G50" s="136" t="e">
        <f>NA()</f>
        <v>#N/A</v>
      </c>
      <c r="H50" s="136" t="e">
        <f>NA()</f>
        <v>#N/A</v>
      </c>
      <c r="I50" s="136">
        <f>IF(ISNUMBER('実質公債費比率（分子）の構造'!M$53),'実質公債費比率（分子）の構造'!M$53,NA())</f>
        <v>269</v>
      </c>
      <c r="J50" s="136" t="e">
        <f>NA()</f>
        <v>#N/A</v>
      </c>
      <c r="K50" s="136" t="e">
        <f>NA()</f>
        <v>#N/A</v>
      </c>
      <c r="L50" s="136">
        <f>IF(ISNUMBER('実質公債費比率（分子）の構造'!N$53),'実質公債費比率（分子）の構造'!N$53,NA())</f>
        <v>200</v>
      </c>
      <c r="M50" s="136" t="e">
        <f>NA()</f>
        <v>#N/A</v>
      </c>
      <c r="N50" s="136" t="e">
        <f>NA()</f>
        <v>#N/A</v>
      </c>
      <c r="O50" s="136">
        <f>IF(ISNUMBER('実質公債費比率（分子）の構造'!O$53),'実質公債費比率（分子）の構造'!O$53,NA())</f>
        <v>78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19713</v>
      </c>
      <c r="E56" s="135"/>
      <c r="F56" s="135"/>
      <c r="G56" s="135">
        <f>'将来負担比率（分子）の構造'!J$51</f>
        <v>19588</v>
      </c>
      <c r="H56" s="135"/>
      <c r="I56" s="135"/>
      <c r="J56" s="135">
        <f>'将来負担比率（分子）の構造'!K$51</f>
        <v>19746</v>
      </c>
      <c r="K56" s="135"/>
      <c r="L56" s="135"/>
      <c r="M56" s="135">
        <f>'将来負担比率（分子）の構造'!L$51</f>
        <v>19494</v>
      </c>
      <c r="N56" s="135"/>
      <c r="O56" s="135"/>
      <c r="P56" s="135">
        <f>'将来負担比率（分子）の構造'!M$51</f>
        <v>18750</v>
      </c>
    </row>
    <row r="57" spans="1:16" x14ac:dyDescent="0.15">
      <c r="A57" s="135" t="s">
        <v>35</v>
      </c>
      <c r="B57" s="135"/>
      <c r="C57" s="135"/>
      <c r="D57" s="135">
        <f>'将来負担比率（分子）の構造'!I$50</f>
        <v>7085</v>
      </c>
      <c r="E57" s="135"/>
      <c r="F57" s="135"/>
      <c r="G57" s="135">
        <f>'将来負担比率（分子）の構造'!J$50</f>
        <v>6494</v>
      </c>
      <c r="H57" s="135"/>
      <c r="I57" s="135"/>
      <c r="J57" s="135">
        <f>'将来負担比率（分子）の構造'!K$50</f>
        <v>6232</v>
      </c>
      <c r="K57" s="135"/>
      <c r="L57" s="135"/>
      <c r="M57" s="135">
        <f>'将来負担比率（分子）の構造'!L$50</f>
        <v>5971</v>
      </c>
      <c r="N57" s="135"/>
      <c r="O57" s="135"/>
      <c r="P57" s="135">
        <f>'将来負担比率（分子）の構造'!M$50</f>
        <v>6527</v>
      </c>
    </row>
    <row r="58" spans="1:16" x14ac:dyDescent="0.15">
      <c r="A58" s="135" t="s">
        <v>34</v>
      </c>
      <c r="B58" s="135"/>
      <c r="C58" s="135"/>
      <c r="D58" s="135">
        <f>'将来負担比率（分子）の構造'!I$49</f>
        <v>5880</v>
      </c>
      <c r="E58" s="135"/>
      <c r="F58" s="135"/>
      <c r="G58" s="135">
        <f>'将来負担比率（分子）の構造'!J$49</f>
        <v>6657</v>
      </c>
      <c r="H58" s="135"/>
      <c r="I58" s="135"/>
      <c r="J58" s="135">
        <f>'将来負担比率（分子）の構造'!K$49</f>
        <v>7383</v>
      </c>
      <c r="K58" s="135"/>
      <c r="L58" s="135"/>
      <c r="M58" s="135">
        <f>'将来負担比率（分子）の構造'!L$49</f>
        <v>8883</v>
      </c>
      <c r="N58" s="135"/>
      <c r="O58" s="135"/>
      <c r="P58" s="135">
        <f>'将来負担比率（分子）の構造'!M$49</f>
        <v>10109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8264</v>
      </c>
      <c r="C62" s="135"/>
      <c r="D62" s="135"/>
      <c r="E62" s="135">
        <f>'将来負担比率（分子）の構造'!J$45</f>
        <v>7833</v>
      </c>
      <c r="F62" s="135"/>
      <c r="G62" s="135"/>
      <c r="H62" s="135">
        <f>'将来負担比率（分子）の構造'!K$45</f>
        <v>7477</v>
      </c>
      <c r="I62" s="135"/>
      <c r="J62" s="135"/>
      <c r="K62" s="135">
        <f>'将来負担比率（分子）の構造'!L$45</f>
        <v>6853</v>
      </c>
      <c r="L62" s="135"/>
      <c r="M62" s="135"/>
      <c r="N62" s="135">
        <f>'将来負担比率（分子）の構造'!M$45</f>
        <v>6310</v>
      </c>
      <c r="O62" s="135"/>
      <c r="P62" s="135"/>
    </row>
    <row r="63" spans="1:16" x14ac:dyDescent="0.15">
      <c r="A63" s="135" t="s">
        <v>28</v>
      </c>
      <c r="B63" s="135">
        <f>'将来負担比率（分子）の構造'!I$44</f>
        <v>696</v>
      </c>
      <c r="C63" s="135"/>
      <c r="D63" s="135"/>
      <c r="E63" s="135">
        <f>'将来負担比率（分子）の構造'!J$44</f>
        <v>537</v>
      </c>
      <c r="F63" s="135"/>
      <c r="G63" s="135"/>
      <c r="H63" s="135">
        <f>'将来負担比率（分子）の構造'!K$44</f>
        <v>430</v>
      </c>
      <c r="I63" s="135"/>
      <c r="J63" s="135"/>
      <c r="K63" s="135">
        <f>'将来負担比率（分子）の構造'!L$44</f>
        <v>338</v>
      </c>
      <c r="L63" s="135"/>
      <c r="M63" s="135"/>
      <c r="N63" s="135">
        <f>'将来負担比率（分子）の構造'!M$44</f>
        <v>236</v>
      </c>
      <c r="O63" s="135"/>
      <c r="P63" s="135"/>
    </row>
    <row r="64" spans="1:16" x14ac:dyDescent="0.15">
      <c r="A64" s="135" t="s">
        <v>27</v>
      </c>
      <c r="B64" s="135">
        <f>'将来負担比率（分子）の構造'!I$43</f>
        <v>2571</v>
      </c>
      <c r="C64" s="135"/>
      <c r="D64" s="135"/>
      <c r="E64" s="135">
        <f>'将来負担比率（分子）の構造'!J$43</f>
        <v>2408</v>
      </c>
      <c r="F64" s="135"/>
      <c r="G64" s="135"/>
      <c r="H64" s="135">
        <f>'将来負担比率（分子）の構造'!K$43</f>
        <v>2490</v>
      </c>
      <c r="I64" s="135"/>
      <c r="J64" s="135"/>
      <c r="K64" s="135">
        <f>'将来負担比率（分子）の構造'!L$43</f>
        <v>2673</v>
      </c>
      <c r="L64" s="135"/>
      <c r="M64" s="135"/>
      <c r="N64" s="135">
        <f>'将来負担比率（分子）の構造'!M$43</f>
        <v>2908</v>
      </c>
      <c r="O64" s="135"/>
      <c r="P64" s="135"/>
    </row>
    <row r="65" spans="1:16" x14ac:dyDescent="0.15">
      <c r="A65" s="135" t="s">
        <v>26</v>
      </c>
      <c r="B65" s="135">
        <f>'将来負担比率（分子）の構造'!I$42</f>
        <v>192</v>
      </c>
      <c r="C65" s="135"/>
      <c r="D65" s="135"/>
      <c r="E65" s="135">
        <f>'将来負担比率（分子）の構造'!J$42</f>
        <v>108</v>
      </c>
      <c r="F65" s="135"/>
      <c r="G65" s="135"/>
      <c r="H65" s="135">
        <f>'将来負担比率（分子）の構造'!K$42</f>
        <v>100</v>
      </c>
      <c r="I65" s="135"/>
      <c r="J65" s="135"/>
      <c r="K65" s="135">
        <f>'将来負担比率（分子）の構造'!L$42</f>
        <v>57</v>
      </c>
      <c r="L65" s="135"/>
      <c r="M65" s="135"/>
      <c r="N65" s="135">
        <f>'将来負担比率（分子）の構造'!M$42</f>
        <v>48</v>
      </c>
      <c r="O65" s="135"/>
      <c r="P65" s="135"/>
    </row>
    <row r="66" spans="1:16" x14ac:dyDescent="0.15">
      <c r="A66" s="135" t="s">
        <v>25</v>
      </c>
      <c r="B66" s="135">
        <f>'将来負担比率（分子）の構造'!I$41</f>
        <v>24161</v>
      </c>
      <c r="C66" s="135"/>
      <c r="D66" s="135"/>
      <c r="E66" s="135">
        <f>'将来負担比率（分子）の構造'!J$41</f>
        <v>23539</v>
      </c>
      <c r="F66" s="135"/>
      <c r="G66" s="135"/>
      <c r="H66" s="135">
        <f>'将来負担比率（分子）の構造'!K$41</f>
        <v>23172</v>
      </c>
      <c r="I66" s="135"/>
      <c r="J66" s="135"/>
      <c r="K66" s="135">
        <f>'将来負担比率（分子）の構造'!L$41</f>
        <v>22862</v>
      </c>
      <c r="L66" s="135"/>
      <c r="M66" s="135"/>
      <c r="N66" s="135">
        <f>'将来負担比率（分子）の構造'!M$41</f>
        <v>22120</v>
      </c>
      <c r="O66" s="135"/>
      <c r="P66" s="135"/>
    </row>
    <row r="67" spans="1:16" x14ac:dyDescent="0.15">
      <c r="A67" s="135" t="s">
        <v>63</v>
      </c>
      <c r="B67" s="135" t="e">
        <f>NA()</f>
        <v>#N/A</v>
      </c>
      <c r="C67" s="135">
        <f>IF(ISNUMBER('将来負担比率（分子）の構造'!I$52), IF('将来負担比率（分子）の構造'!I$52 &lt; 0, 0, '将来負担比率（分子）の構造'!I$52), NA())</f>
        <v>3207</v>
      </c>
      <c r="D67" s="135" t="e">
        <f>NA()</f>
        <v>#N/A</v>
      </c>
      <c r="E67" s="135" t="e">
        <f>NA()</f>
        <v>#N/A</v>
      </c>
      <c r="F67" s="135">
        <f>IF(ISNUMBER('将来負担比率（分子）の構造'!J$52), IF('将来負担比率（分子）の構造'!J$52 &lt; 0, 0, '将来負担比率（分子）の構造'!J$52), NA())</f>
        <v>1687</v>
      </c>
      <c r="G67" s="135" t="e">
        <f>NA()</f>
        <v>#N/A</v>
      </c>
      <c r="H67" s="135" t="e">
        <f>NA()</f>
        <v>#N/A</v>
      </c>
      <c r="I67" s="135">
        <f>IF(ISNUMBER('将来負担比率（分子）の構造'!K$52), IF('将来負担比率（分子）の構造'!K$52 &lt; 0, 0, '将来負担比率（分子）の構造'!K$52), NA())</f>
        <v>308</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election activeCell="G72" sqref="G72:J72"/>
    </sheetView>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562</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562</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561</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557</v>
      </c>
      <c r="I42" s="352"/>
      <c r="J42" s="352"/>
      <c r="K42" s="352"/>
      <c r="L42" s="244"/>
      <c r="M42" s="244"/>
      <c r="N42" s="244"/>
      <c r="O42" s="244"/>
    </row>
    <row r="43" spans="2:17" ht="13.5" x14ac:dyDescent="0.15">
      <c r="B43" s="248"/>
      <c r="C43" s="244"/>
      <c r="D43" s="244"/>
      <c r="E43" s="244"/>
      <c r="F43" s="244"/>
      <c r="G43" s="1215"/>
      <c r="H43" s="1216"/>
      <c r="I43" s="1216"/>
      <c r="J43" s="1216"/>
      <c r="K43" s="1216"/>
      <c r="L43" s="1216"/>
      <c r="M43" s="1216"/>
      <c r="N43" s="1216"/>
      <c r="O43" s="1217"/>
    </row>
    <row r="44" spans="2:17" ht="13.5" x14ac:dyDescent="0.15">
      <c r="B44" s="248"/>
      <c r="C44" s="244"/>
      <c r="D44" s="244"/>
      <c r="E44" s="244"/>
      <c r="F44" s="244"/>
      <c r="G44" s="1218"/>
      <c r="H44" s="1219"/>
      <c r="I44" s="1219"/>
      <c r="J44" s="1219"/>
      <c r="K44" s="1219"/>
      <c r="L44" s="1219"/>
      <c r="M44" s="1219"/>
      <c r="N44" s="1219"/>
      <c r="O44" s="1220"/>
    </row>
    <row r="45" spans="2:17" ht="13.5" x14ac:dyDescent="0.15">
      <c r="B45" s="248"/>
      <c r="C45" s="244"/>
      <c r="D45" s="244"/>
      <c r="E45" s="244"/>
      <c r="F45" s="244"/>
      <c r="G45" s="1218"/>
      <c r="H45" s="1219"/>
      <c r="I45" s="1219"/>
      <c r="J45" s="1219"/>
      <c r="K45" s="1219"/>
      <c r="L45" s="1219"/>
      <c r="M45" s="1219"/>
      <c r="N45" s="1219"/>
      <c r="O45" s="1220"/>
    </row>
    <row r="46" spans="2:17" ht="13.5" x14ac:dyDescent="0.15">
      <c r="B46" s="248"/>
      <c r="C46" s="244"/>
      <c r="D46" s="244"/>
      <c r="E46" s="244"/>
      <c r="F46" s="244"/>
      <c r="G46" s="1218"/>
      <c r="H46" s="1219"/>
      <c r="I46" s="1219"/>
      <c r="J46" s="1219"/>
      <c r="K46" s="1219"/>
      <c r="L46" s="1219"/>
      <c r="M46" s="1219"/>
      <c r="N46" s="1219"/>
      <c r="O46" s="1220"/>
    </row>
    <row r="47" spans="2:17" ht="13.5" x14ac:dyDescent="0.15">
      <c r="B47" s="248"/>
      <c r="C47" s="244"/>
      <c r="D47" s="244"/>
      <c r="E47" s="244"/>
      <c r="F47" s="244"/>
      <c r="G47" s="1221"/>
      <c r="H47" s="1222"/>
      <c r="I47" s="1222"/>
      <c r="J47" s="1222"/>
      <c r="K47" s="1222"/>
      <c r="L47" s="1222"/>
      <c r="M47" s="1222"/>
      <c r="N47" s="1222"/>
      <c r="O47" s="1223"/>
    </row>
    <row r="48" spans="2:17" ht="13.5" x14ac:dyDescent="0.15">
      <c r="B48" s="248"/>
      <c r="C48" s="244"/>
      <c r="D48" s="244"/>
      <c r="E48" s="244"/>
      <c r="F48" s="244"/>
      <c r="G48" s="244"/>
      <c r="H48" s="363"/>
      <c r="I48" s="363"/>
      <c r="J48" s="363"/>
    </row>
    <row r="49" spans="1:17" ht="13.5" x14ac:dyDescent="0.15">
      <c r="B49" s="248"/>
      <c r="C49" s="244"/>
      <c r="D49" s="244"/>
      <c r="E49" s="244"/>
      <c r="F49" s="244"/>
      <c r="G49" s="243" t="s">
        <v>560</v>
      </c>
    </row>
    <row r="50" spans="1:17" ht="13.5" x14ac:dyDescent="0.15">
      <c r="B50" s="248"/>
      <c r="C50" s="244"/>
      <c r="D50" s="244"/>
      <c r="E50" s="244"/>
      <c r="F50" s="244"/>
      <c r="G50" s="1224"/>
      <c r="H50" s="1225"/>
      <c r="I50" s="1225"/>
      <c r="J50" s="1226"/>
      <c r="K50" s="345" t="s">
        <v>527</v>
      </c>
      <c r="L50" s="345" t="s">
        <v>528</v>
      </c>
      <c r="M50" s="345" t="s">
        <v>529</v>
      </c>
      <c r="N50" s="345" t="s">
        <v>530</v>
      </c>
      <c r="O50" s="345" t="s">
        <v>531</v>
      </c>
    </row>
    <row r="51" spans="1:17" ht="13.5" x14ac:dyDescent="0.15">
      <c r="B51" s="248"/>
      <c r="C51" s="244"/>
      <c r="D51" s="244"/>
      <c r="E51" s="244"/>
      <c r="F51" s="244"/>
      <c r="G51" s="1227" t="s">
        <v>555</v>
      </c>
      <c r="H51" s="1228"/>
      <c r="I51" s="1233" t="s">
        <v>553</v>
      </c>
      <c r="J51" s="1233"/>
      <c r="K51" s="1235"/>
      <c r="L51" s="1235"/>
      <c r="M51" s="1235"/>
      <c r="N51" s="1235"/>
      <c r="O51" s="1235"/>
    </row>
    <row r="52" spans="1:17" ht="13.5" x14ac:dyDescent="0.15">
      <c r="B52" s="248"/>
      <c r="C52" s="244"/>
      <c r="D52" s="244"/>
      <c r="E52" s="244"/>
      <c r="F52" s="244"/>
      <c r="G52" s="1229"/>
      <c r="H52" s="1230"/>
      <c r="I52" s="1234"/>
      <c r="J52" s="1234"/>
      <c r="K52" s="1236"/>
      <c r="L52" s="1236"/>
      <c r="M52" s="1236"/>
      <c r="N52" s="1236"/>
      <c r="O52" s="1236"/>
    </row>
    <row r="53" spans="1:17" ht="13.5" x14ac:dyDescent="0.15">
      <c r="A53" s="355"/>
      <c r="B53" s="248"/>
      <c r="C53" s="244"/>
      <c r="D53" s="244"/>
      <c r="E53" s="244"/>
      <c r="F53" s="244"/>
      <c r="G53" s="1229"/>
      <c r="H53" s="1230"/>
      <c r="I53" s="1237" t="s">
        <v>559</v>
      </c>
      <c r="J53" s="1237"/>
      <c r="K53" s="1238"/>
      <c r="L53" s="1238"/>
      <c r="M53" s="1238"/>
      <c r="N53" s="1238"/>
      <c r="O53" s="1238"/>
    </row>
    <row r="54" spans="1:17" ht="13.5" x14ac:dyDescent="0.15">
      <c r="A54" s="355"/>
      <c r="B54" s="248"/>
      <c r="C54" s="244"/>
      <c r="D54" s="244"/>
      <c r="E54" s="244"/>
      <c r="F54" s="244"/>
      <c r="G54" s="1231"/>
      <c r="H54" s="1232"/>
      <c r="I54" s="1237"/>
      <c r="J54" s="1237"/>
      <c r="K54" s="1239"/>
      <c r="L54" s="1239"/>
      <c r="M54" s="1239"/>
      <c r="N54" s="1239"/>
      <c r="O54" s="1239"/>
    </row>
    <row r="55" spans="1:17" ht="13.5" x14ac:dyDescent="0.15">
      <c r="A55" s="355"/>
      <c r="B55" s="248"/>
      <c r="C55" s="244"/>
      <c r="D55" s="244"/>
      <c r="E55" s="244"/>
      <c r="F55" s="244"/>
      <c r="G55" s="1240" t="s">
        <v>554</v>
      </c>
      <c r="H55" s="1241"/>
      <c r="I55" s="1237" t="s">
        <v>553</v>
      </c>
      <c r="J55" s="1237"/>
      <c r="K55" s="1235"/>
      <c r="L55" s="1235"/>
      <c r="M55" s="1235"/>
      <c r="N55" s="1235"/>
      <c r="O55" s="1235"/>
    </row>
    <row r="56" spans="1:17" ht="13.5" x14ac:dyDescent="0.15">
      <c r="A56" s="355"/>
      <c r="B56" s="248"/>
      <c r="C56" s="244"/>
      <c r="D56" s="244"/>
      <c r="E56" s="244"/>
      <c r="F56" s="244"/>
      <c r="G56" s="1242"/>
      <c r="H56" s="1243"/>
      <c r="I56" s="1237"/>
      <c r="J56" s="1237"/>
      <c r="K56" s="1236"/>
      <c r="L56" s="1236"/>
      <c r="M56" s="1236"/>
      <c r="N56" s="1236"/>
      <c r="O56" s="1236"/>
    </row>
    <row r="57" spans="1:17" s="355" customFormat="1" ht="13.5" x14ac:dyDescent="0.15">
      <c r="B57" s="356"/>
      <c r="C57" s="352"/>
      <c r="D57" s="352"/>
      <c r="E57" s="352"/>
      <c r="F57" s="352"/>
      <c r="G57" s="1242"/>
      <c r="H57" s="1243"/>
      <c r="I57" s="1246" t="s">
        <v>559</v>
      </c>
      <c r="J57" s="1246"/>
      <c r="K57" s="1238"/>
      <c r="L57" s="1238"/>
      <c r="M57" s="1238"/>
      <c r="N57" s="1238"/>
      <c r="O57" s="1238"/>
      <c r="P57" s="361"/>
      <c r="Q57" s="356"/>
    </row>
    <row r="58" spans="1:17" s="355" customFormat="1" ht="13.5" x14ac:dyDescent="0.15">
      <c r="A58" s="243"/>
      <c r="B58" s="356"/>
      <c r="C58" s="352"/>
      <c r="D58" s="352"/>
      <c r="E58" s="352"/>
      <c r="F58" s="352"/>
      <c r="G58" s="1244"/>
      <c r="H58" s="1245"/>
      <c r="I58" s="1246"/>
      <c r="J58" s="1246"/>
      <c r="K58" s="1239"/>
      <c r="L58" s="1239"/>
      <c r="M58" s="1239"/>
      <c r="N58" s="1239"/>
      <c r="O58" s="1239"/>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558</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557</v>
      </c>
      <c r="I64" s="352"/>
      <c r="J64" s="352"/>
      <c r="K64" s="352"/>
      <c r="L64" s="244"/>
      <c r="M64" s="244"/>
      <c r="N64" s="244"/>
      <c r="O64" s="244"/>
    </row>
    <row r="65" spans="2:30" ht="13.5" x14ac:dyDescent="0.15">
      <c r="B65" s="248"/>
      <c r="C65" s="244"/>
      <c r="D65" s="244"/>
      <c r="E65" s="244"/>
      <c r="F65" s="244"/>
      <c r="G65" s="1247" t="s">
        <v>563</v>
      </c>
      <c r="H65" s="1216"/>
      <c r="I65" s="1216"/>
      <c r="J65" s="1216"/>
      <c r="K65" s="1216"/>
      <c r="L65" s="1216"/>
      <c r="M65" s="1216"/>
      <c r="N65" s="1216"/>
      <c r="O65" s="1217"/>
    </row>
    <row r="66" spans="2:30" ht="13.5" x14ac:dyDescent="0.15">
      <c r="B66" s="248"/>
      <c r="C66" s="244"/>
      <c r="D66" s="244"/>
      <c r="E66" s="244"/>
      <c r="F66" s="244"/>
      <c r="G66" s="1218"/>
      <c r="H66" s="1219"/>
      <c r="I66" s="1219"/>
      <c r="J66" s="1219"/>
      <c r="K66" s="1219"/>
      <c r="L66" s="1219"/>
      <c r="M66" s="1219"/>
      <c r="N66" s="1219"/>
      <c r="O66" s="1220"/>
    </row>
    <row r="67" spans="2:30" ht="13.5" x14ac:dyDescent="0.15">
      <c r="B67" s="248"/>
      <c r="C67" s="244"/>
      <c r="D67" s="244"/>
      <c r="E67" s="244"/>
      <c r="F67" s="244"/>
      <c r="G67" s="1218"/>
      <c r="H67" s="1219"/>
      <c r="I67" s="1219"/>
      <c r="J67" s="1219"/>
      <c r="K67" s="1219"/>
      <c r="L67" s="1219"/>
      <c r="M67" s="1219"/>
      <c r="N67" s="1219"/>
      <c r="O67" s="1220"/>
    </row>
    <row r="68" spans="2:30" ht="13.5" x14ac:dyDescent="0.15">
      <c r="B68" s="248"/>
      <c r="C68" s="244"/>
      <c r="D68" s="244"/>
      <c r="E68" s="244"/>
      <c r="F68" s="244"/>
      <c r="G68" s="1218"/>
      <c r="H68" s="1219"/>
      <c r="I68" s="1219"/>
      <c r="J68" s="1219"/>
      <c r="K68" s="1219"/>
      <c r="L68" s="1219"/>
      <c r="M68" s="1219"/>
      <c r="N68" s="1219"/>
      <c r="O68" s="1220"/>
    </row>
    <row r="69" spans="2:30" ht="13.5" x14ac:dyDescent="0.15">
      <c r="B69" s="248"/>
      <c r="C69" s="244"/>
      <c r="D69" s="244"/>
      <c r="E69" s="244"/>
      <c r="F69" s="244"/>
      <c r="G69" s="1221"/>
      <c r="H69" s="1222"/>
      <c r="I69" s="1222"/>
      <c r="J69" s="1222"/>
      <c r="K69" s="1222"/>
      <c r="L69" s="1222"/>
      <c r="M69" s="1222"/>
      <c r="N69" s="1222"/>
      <c r="O69" s="1223"/>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556</v>
      </c>
      <c r="I71" s="349"/>
      <c r="J71" s="348"/>
      <c r="K71" s="348"/>
      <c r="L71" s="347"/>
      <c r="M71" s="348"/>
      <c r="N71" s="347"/>
      <c r="O71" s="346"/>
    </row>
    <row r="72" spans="2:30" ht="13.5" x14ac:dyDescent="0.15">
      <c r="B72" s="248"/>
      <c r="C72" s="244"/>
      <c r="D72" s="244"/>
      <c r="E72" s="244"/>
      <c r="F72" s="244"/>
      <c r="G72" s="1224"/>
      <c r="H72" s="1225"/>
      <c r="I72" s="1225"/>
      <c r="J72" s="1226"/>
      <c r="K72" s="345" t="s">
        <v>527</v>
      </c>
      <c r="L72" s="345" t="s">
        <v>528</v>
      </c>
      <c r="M72" s="345" t="s">
        <v>529</v>
      </c>
      <c r="N72" s="345" t="s">
        <v>530</v>
      </c>
      <c r="O72" s="345" t="s">
        <v>531</v>
      </c>
    </row>
    <row r="73" spans="2:30" ht="13.5" x14ac:dyDescent="0.15">
      <c r="B73" s="248"/>
      <c r="C73" s="244"/>
      <c r="D73" s="244"/>
      <c r="E73" s="244"/>
      <c r="F73" s="244"/>
      <c r="G73" s="1227" t="s">
        <v>555</v>
      </c>
      <c r="H73" s="1228"/>
      <c r="I73" s="1233" t="s">
        <v>553</v>
      </c>
      <c r="J73" s="1233"/>
      <c r="K73" s="1248">
        <v>17.100000000000001</v>
      </c>
      <c r="L73" s="1248">
        <v>8.9</v>
      </c>
      <c r="M73" s="1236">
        <v>1.6</v>
      </c>
      <c r="N73" s="1236"/>
      <c r="O73" s="1236"/>
      <c r="S73" s="243">
        <v>9.9</v>
      </c>
    </row>
    <row r="74" spans="2:30" ht="13.5" x14ac:dyDescent="0.15">
      <c r="B74" s="248"/>
      <c r="C74" s="244"/>
      <c r="D74" s="244"/>
      <c r="E74" s="244"/>
      <c r="F74" s="244"/>
      <c r="G74" s="1229"/>
      <c r="H74" s="1230"/>
      <c r="I74" s="1234"/>
      <c r="J74" s="1234"/>
      <c r="K74" s="1248"/>
      <c r="L74" s="1248"/>
      <c r="M74" s="1236"/>
      <c r="N74" s="1236"/>
      <c r="O74" s="1236"/>
    </row>
    <row r="75" spans="2:30" ht="13.5" x14ac:dyDescent="0.15">
      <c r="B75" s="248"/>
      <c r="C75" s="244"/>
      <c r="D75" s="244"/>
      <c r="E75" s="244"/>
      <c r="F75" s="244"/>
      <c r="G75" s="1229"/>
      <c r="H75" s="1230"/>
      <c r="I75" s="1237" t="s">
        <v>552</v>
      </c>
      <c r="J75" s="1237"/>
      <c r="K75" s="1249">
        <v>1.2</v>
      </c>
      <c r="L75" s="1249">
        <v>1.3</v>
      </c>
      <c r="M75" s="1249">
        <v>1.4</v>
      </c>
      <c r="N75" s="1249">
        <v>1.2</v>
      </c>
      <c r="O75" s="1249">
        <v>0.9</v>
      </c>
      <c r="U75" s="243">
        <v>81.2</v>
      </c>
      <c r="W75" s="243">
        <v>87.2</v>
      </c>
      <c r="Y75" s="243">
        <v>99.8</v>
      </c>
      <c r="AA75" s="243">
        <v>109.5</v>
      </c>
      <c r="AC75" s="243">
        <v>115.2</v>
      </c>
    </row>
    <row r="76" spans="2:30" ht="13.5" x14ac:dyDescent="0.15">
      <c r="B76" s="248"/>
      <c r="C76" s="244"/>
      <c r="D76" s="244"/>
      <c r="E76" s="244"/>
      <c r="F76" s="244"/>
      <c r="G76" s="1231"/>
      <c r="H76" s="1232"/>
      <c r="I76" s="1237"/>
      <c r="J76" s="1237"/>
      <c r="K76" s="1239"/>
      <c r="L76" s="1239"/>
      <c r="M76" s="1239"/>
      <c r="N76" s="1239"/>
      <c r="O76" s="1239"/>
    </row>
    <row r="77" spans="2:30" ht="13.5" x14ac:dyDescent="0.15">
      <c r="B77" s="248"/>
      <c r="C77" s="244"/>
      <c r="D77" s="244"/>
      <c r="E77" s="244"/>
      <c r="F77" s="244"/>
      <c r="G77" s="1240" t="s">
        <v>554</v>
      </c>
      <c r="H77" s="1241"/>
      <c r="I77" s="1237" t="s">
        <v>553</v>
      </c>
      <c r="J77" s="1237"/>
      <c r="K77" s="1248">
        <v>55.5</v>
      </c>
      <c r="L77" s="1248">
        <v>46.1</v>
      </c>
      <c r="M77" s="1236">
        <v>37.6</v>
      </c>
      <c r="N77" s="1236">
        <v>33.799999999999997</v>
      </c>
      <c r="O77" s="1236">
        <v>17.8</v>
      </c>
      <c r="R77" s="243">
        <v>12.3</v>
      </c>
      <c r="T77" s="243">
        <v>11.1</v>
      </c>
    </row>
    <row r="78" spans="2:30" ht="13.5" x14ac:dyDescent="0.15">
      <c r="B78" s="248"/>
      <c r="C78" s="244"/>
      <c r="D78" s="244"/>
      <c r="E78" s="244"/>
      <c r="F78" s="244"/>
      <c r="G78" s="1242"/>
      <c r="H78" s="1243"/>
      <c r="I78" s="1237"/>
      <c r="J78" s="1237"/>
      <c r="K78" s="1248"/>
      <c r="L78" s="1248"/>
      <c r="M78" s="1236"/>
      <c r="N78" s="1236"/>
      <c r="O78" s="1236"/>
    </row>
    <row r="79" spans="2:30" ht="13.5" x14ac:dyDescent="0.15">
      <c r="B79" s="248"/>
      <c r="C79" s="244"/>
      <c r="D79" s="244"/>
      <c r="E79" s="244"/>
      <c r="F79" s="244"/>
      <c r="G79" s="1242"/>
      <c r="H79" s="1243"/>
      <c r="I79" s="1250" t="s">
        <v>552</v>
      </c>
      <c r="J79" s="1246"/>
      <c r="K79" s="1251">
        <v>9.3000000000000007</v>
      </c>
      <c r="L79" s="1251">
        <v>8.5</v>
      </c>
      <c r="M79" s="1251">
        <v>7.9</v>
      </c>
      <c r="N79" s="1251">
        <v>7.1</v>
      </c>
      <c r="O79" s="1251">
        <v>5.3</v>
      </c>
      <c r="V79" s="243">
        <v>53.5</v>
      </c>
      <c r="X79" s="243">
        <v>48.2</v>
      </c>
      <c r="Z79" s="243">
        <v>34.200000000000003</v>
      </c>
      <c r="AB79" s="243">
        <v>30.3</v>
      </c>
      <c r="AD79" s="243">
        <v>28.9</v>
      </c>
    </row>
    <row r="80" spans="2:30" ht="13.5" x14ac:dyDescent="0.15">
      <c r="B80" s="248"/>
      <c r="C80" s="244"/>
      <c r="D80" s="244"/>
      <c r="E80" s="244"/>
      <c r="F80" s="244"/>
      <c r="G80" s="1244"/>
      <c r="H80" s="1245"/>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election activeCell="D112" sqref="D11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election activeCell="A112" sqref="A11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19216206</v>
      </c>
      <c r="S5" s="669"/>
      <c r="T5" s="669"/>
      <c r="U5" s="669"/>
      <c r="V5" s="669"/>
      <c r="W5" s="669"/>
      <c r="X5" s="669"/>
      <c r="Y5" s="716"/>
      <c r="Z5" s="729">
        <v>44.7</v>
      </c>
      <c r="AA5" s="729"/>
      <c r="AB5" s="729"/>
      <c r="AC5" s="729"/>
      <c r="AD5" s="730">
        <v>17732738</v>
      </c>
      <c r="AE5" s="730"/>
      <c r="AF5" s="730"/>
      <c r="AG5" s="730"/>
      <c r="AH5" s="730"/>
      <c r="AI5" s="730"/>
      <c r="AJ5" s="730"/>
      <c r="AK5" s="730"/>
      <c r="AL5" s="717">
        <v>82.4</v>
      </c>
      <c r="AM5" s="686"/>
      <c r="AN5" s="686"/>
      <c r="AO5" s="718"/>
      <c r="AP5" s="705" t="s">
        <v>205</v>
      </c>
      <c r="AQ5" s="706"/>
      <c r="AR5" s="706"/>
      <c r="AS5" s="706"/>
      <c r="AT5" s="706"/>
      <c r="AU5" s="706"/>
      <c r="AV5" s="706"/>
      <c r="AW5" s="706"/>
      <c r="AX5" s="706"/>
      <c r="AY5" s="706"/>
      <c r="AZ5" s="706"/>
      <c r="BA5" s="706"/>
      <c r="BB5" s="706"/>
      <c r="BC5" s="706"/>
      <c r="BD5" s="706"/>
      <c r="BE5" s="706"/>
      <c r="BF5" s="707"/>
      <c r="BG5" s="618">
        <v>17732738</v>
      </c>
      <c r="BH5" s="619"/>
      <c r="BI5" s="619"/>
      <c r="BJ5" s="619"/>
      <c r="BK5" s="619"/>
      <c r="BL5" s="619"/>
      <c r="BM5" s="619"/>
      <c r="BN5" s="620"/>
      <c r="BO5" s="671">
        <v>92.3</v>
      </c>
      <c r="BP5" s="671"/>
      <c r="BQ5" s="671"/>
      <c r="BR5" s="671"/>
      <c r="BS5" s="672">
        <v>183762</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175538</v>
      </c>
      <c r="S6" s="619"/>
      <c r="T6" s="619"/>
      <c r="U6" s="619"/>
      <c r="V6" s="619"/>
      <c r="W6" s="619"/>
      <c r="X6" s="619"/>
      <c r="Y6" s="620"/>
      <c r="Z6" s="671">
        <v>0.4</v>
      </c>
      <c r="AA6" s="671"/>
      <c r="AB6" s="671"/>
      <c r="AC6" s="671"/>
      <c r="AD6" s="672">
        <v>175538</v>
      </c>
      <c r="AE6" s="672"/>
      <c r="AF6" s="672"/>
      <c r="AG6" s="672"/>
      <c r="AH6" s="672"/>
      <c r="AI6" s="672"/>
      <c r="AJ6" s="672"/>
      <c r="AK6" s="672"/>
      <c r="AL6" s="641">
        <v>0.8</v>
      </c>
      <c r="AM6" s="673"/>
      <c r="AN6" s="673"/>
      <c r="AO6" s="674"/>
      <c r="AP6" s="615" t="s">
        <v>210</v>
      </c>
      <c r="AQ6" s="616"/>
      <c r="AR6" s="616"/>
      <c r="AS6" s="616"/>
      <c r="AT6" s="616"/>
      <c r="AU6" s="616"/>
      <c r="AV6" s="616"/>
      <c r="AW6" s="616"/>
      <c r="AX6" s="616"/>
      <c r="AY6" s="616"/>
      <c r="AZ6" s="616"/>
      <c r="BA6" s="616"/>
      <c r="BB6" s="616"/>
      <c r="BC6" s="616"/>
      <c r="BD6" s="616"/>
      <c r="BE6" s="616"/>
      <c r="BF6" s="617"/>
      <c r="BG6" s="618">
        <v>17732738</v>
      </c>
      <c r="BH6" s="619"/>
      <c r="BI6" s="619"/>
      <c r="BJ6" s="619"/>
      <c r="BK6" s="619"/>
      <c r="BL6" s="619"/>
      <c r="BM6" s="619"/>
      <c r="BN6" s="620"/>
      <c r="BO6" s="671">
        <v>92.3</v>
      </c>
      <c r="BP6" s="671"/>
      <c r="BQ6" s="671"/>
      <c r="BR6" s="671"/>
      <c r="BS6" s="672">
        <v>183762</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385208</v>
      </c>
      <c r="CS6" s="619"/>
      <c r="CT6" s="619"/>
      <c r="CU6" s="619"/>
      <c r="CV6" s="619"/>
      <c r="CW6" s="619"/>
      <c r="CX6" s="619"/>
      <c r="CY6" s="620"/>
      <c r="CZ6" s="671">
        <v>0.9</v>
      </c>
      <c r="DA6" s="671"/>
      <c r="DB6" s="671"/>
      <c r="DC6" s="671"/>
      <c r="DD6" s="624" t="s">
        <v>212</v>
      </c>
      <c r="DE6" s="619"/>
      <c r="DF6" s="619"/>
      <c r="DG6" s="619"/>
      <c r="DH6" s="619"/>
      <c r="DI6" s="619"/>
      <c r="DJ6" s="619"/>
      <c r="DK6" s="619"/>
      <c r="DL6" s="619"/>
      <c r="DM6" s="619"/>
      <c r="DN6" s="619"/>
      <c r="DO6" s="619"/>
      <c r="DP6" s="620"/>
      <c r="DQ6" s="624">
        <v>385152</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104627</v>
      </c>
      <c r="S7" s="619"/>
      <c r="T7" s="619"/>
      <c r="U7" s="619"/>
      <c r="V7" s="619"/>
      <c r="W7" s="619"/>
      <c r="X7" s="619"/>
      <c r="Y7" s="620"/>
      <c r="Z7" s="671">
        <v>0.2</v>
      </c>
      <c r="AA7" s="671"/>
      <c r="AB7" s="671"/>
      <c r="AC7" s="671"/>
      <c r="AD7" s="672">
        <v>104627</v>
      </c>
      <c r="AE7" s="672"/>
      <c r="AF7" s="672"/>
      <c r="AG7" s="672"/>
      <c r="AH7" s="672"/>
      <c r="AI7" s="672"/>
      <c r="AJ7" s="672"/>
      <c r="AK7" s="672"/>
      <c r="AL7" s="641">
        <v>0.5</v>
      </c>
      <c r="AM7" s="673"/>
      <c r="AN7" s="673"/>
      <c r="AO7" s="674"/>
      <c r="AP7" s="615" t="s">
        <v>214</v>
      </c>
      <c r="AQ7" s="616"/>
      <c r="AR7" s="616"/>
      <c r="AS7" s="616"/>
      <c r="AT7" s="616"/>
      <c r="AU7" s="616"/>
      <c r="AV7" s="616"/>
      <c r="AW7" s="616"/>
      <c r="AX7" s="616"/>
      <c r="AY7" s="616"/>
      <c r="AZ7" s="616"/>
      <c r="BA7" s="616"/>
      <c r="BB7" s="616"/>
      <c r="BC7" s="616"/>
      <c r="BD7" s="616"/>
      <c r="BE7" s="616"/>
      <c r="BF7" s="617"/>
      <c r="BG7" s="618">
        <v>8534100</v>
      </c>
      <c r="BH7" s="619"/>
      <c r="BI7" s="619"/>
      <c r="BJ7" s="619"/>
      <c r="BK7" s="619"/>
      <c r="BL7" s="619"/>
      <c r="BM7" s="619"/>
      <c r="BN7" s="620"/>
      <c r="BO7" s="671">
        <v>44.4</v>
      </c>
      <c r="BP7" s="671"/>
      <c r="BQ7" s="671"/>
      <c r="BR7" s="671"/>
      <c r="BS7" s="672">
        <v>183762</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4773526</v>
      </c>
      <c r="CS7" s="619"/>
      <c r="CT7" s="619"/>
      <c r="CU7" s="619"/>
      <c r="CV7" s="619"/>
      <c r="CW7" s="619"/>
      <c r="CX7" s="619"/>
      <c r="CY7" s="620"/>
      <c r="CZ7" s="671">
        <v>11.4</v>
      </c>
      <c r="DA7" s="671"/>
      <c r="DB7" s="671"/>
      <c r="DC7" s="671"/>
      <c r="DD7" s="624">
        <v>75583</v>
      </c>
      <c r="DE7" s="619"/>
      <c r="DF7" s="619"/>
      <c r="DG7" s="619"/>
      <c r="DH7" s="619"/>
      <c r="DI7" s="619"/>
      <c r="DJ7" s="619"/>
      <c r="DK7" s="619"/>
      <c r="DL7" s="619"/>
      <c r="DM7" s="619"/>
      <c r="DN7" s="619"/>
      <c r="DO7" s="619"/>
      <c r="DP7" s="620"/>
      <c r="DQ7" s="624">
        <v>4366570</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125290</v>
      </c>
      <c r="S8" s="619"/>
      <c r="T8" s="619"/>
      <c r="U8" s="619"/>
      <c r="V8" s="619"/>
      <c r="W8" s="619"/>
      <c r="X8" s="619"/>
      <c r="Y8" s="620"/>
      <c r="Z8" s="671">
        <v>0.3</v>
      </c>
      <c r="AA8" s="671"/>
      <c r="AB8" s="671"/>
      <c r="AC8" s="671"/>
      <c r="AD8" s="672">
        <v>125290</v>
      </c>
      <c r="AE8" s="672"/>
      <c r="AF8" s="672"/>
      <c r="AG8" s="672"/>
      <c r="AH8" s="672"/>
      <c r="AI8" s="672"/>
      <c r="AJ8" s="672"/>
      <c r="AK8" s="672"/>
      <c r="AL8" s="641">
        <v>0.6</v>
      </c>
      <c r="AM8" s="673"/>
      <c r="AN8" s="673"/>
      <c r="AO8" s="674"/>
      <c r="AP8" s="615" t="s">
        <v>217</v>
      </c>
      <c r="AQ8" s="616"/>
      <c r="AR8" s="616"/>
      <c r="AS8" s="616"/>
      <c r="AT8" s="616"/>
      <c r="AU8" s="616"/>
      <c r="AV8" s="616"/>
      <c r="AW8" s="616"/>
      <c r="AX8" s="616"/>
      <c r="AY8" s="616"/>
      <c r="AZ8" s="616"/>
      <c r="BA8" s="616"/>
      <c r="BB8" s="616"/>
      <c r="BC8" s="616"/>
      <c r="BD8" s="616"/>
      <c r="BE8" s="616"/>
      <c r="BF8" s="617"/>
      <c r="BG8" s="618">
        <v>177650</v>
      </c>
      <c r="BH8" s="619"/>
      <c r="BI8" s="619"/>
      <c r="BJ8" s="619"/>
      <c r="BK8" s="619"/>
      <c r="BL8" s="619"/>
      <c r="BM8" s="619"/>
      <c r="BN8" s="620"/>
      <c r="BO8" s="671">
        <v>0.9</v>
      </c>
      <c r="BP8" s="671"/>
      <c r="BQ8" s="671"/>
      <c r="BR8" s="671"/>
      <c r="BS8" s="624" t="s">
        <v>110</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20475773</v>
      </c>
      <c r="CS8" s="619"/>
      <c r="CT8" s="619"/>
      <c r="CU8" s="619"/>
      <c r="CV8" s="619"/>
      <c r="CW8" s="619"/>
      <c r="CX8" s="619"/>
      <c r="CY8" s="620"/>
      <c r="CZ8" s="671">
        <v>48.9</v>
      </c>
      <c r="DA8" s="671"/>
      <c r="DB8" s="671"/>
      <c r="DC8" s="671"/>
      <c r="DD8" s="624">
        <v>715743</v>
      </c>
      <c r="DE8" s="619"/>
      <c r="DF8" s="619"/>
      <c r="DG8" s="619"/>
      <c r="DH8" s="619"/>
      <c r="DI8" s="619"/>
      <c r="DJ8" s="619"/>
      <c r="DK8" s="619"/>
      <c r="DL8" s="619"/>
      <c r="DM8" s="619"/>
      <c r="DN8" s="619"/>
      <c r="DO8" s="619"/>
      <c r="DP8" s="620"/>
      <c r="DQ8" s="624">
        <v>8493559</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123046</v>
      </c>
      <c r="S9" s="619"/>
      <c r="T9" s="619"/>
      <c r="U9" s="619"/>
      <c r="V9" s="619"/>
      <c r="W9" s="619"/>
      <c r="X9" s="619"/>
      <c r="Y9" s="620"/>
      <c r="Z9" s="671">
        <v>0.3</v>
      </c>
      <c r="AA9" s="671"/>
      <c r="AB9" s="671"/>
      <c r="AC9" s="671"/>
      <c r="AD9" s="672">
        <v>123046</v>
      </c>
      <c r="AE9" s="672"/>
      <c r="AF9" s="672"/>
      <c r="AG9" s="672"/>
      <c r="AH9" s="672"/>
      <c r="AI9" s="672"/>
      <c r="AJ9" s="672"/>
      <c r="AK9" s="672"/>
      <c r="AL9" s="641">
        <v>0.6</v>
      </c>
      <c r="AM9" s="673"/>
      <c r="AN9" s="673"/>
      <c r="AO9" s="674"/>
      <c r="AP9" s="615" t="s">
        <v>220</v>
      </c>
      <c r="AQ9" s="616"/>
      <c r="AR9" s="616"/>
      <c r="AS9" s="616"/>
      <c r="AT9" s="616"/>
      <c r="AU9" s="616"/>
      <c r="AV9" s="616"/>
      <c r="AW9" s="616"/>
      <c r="AX9" s="616"/>
      <c r="AY9" s="616"/>
      <c r="AZ9" s="616"/>
      <c r="BA9" s="616"/>
      <c r="BB9" s="616"/>
      <c r="BC9" s="616"/>
      <c r="BD9" s="616"/>
      <c r="BE9" s="616"/>
      <c r="BF9" s="617"/>
      <c r="BG9" s="618">
        <v>6721789</v>
      </c>
      <c r="BH9" s="619"/>
      <c r="BI9" s="619"/>
      <c r="BJ9" s="619"/>
      <c r="BK9" s="619"/>
      <c r="BL9" s="619"/>
      <c r="BM9" s="619"/>
      <c r="BN9" s="620"/>
      <c r="BO9" s="671">
        <v>35</v>
      </c>
      <c r="BP9" s="671"/>
      <c r="BQ9" s="671"/>
      <c r="BR9" s="671"/>
      <c r="BS9" s="624" t="s">
        <v>110</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3332777</v>
      </c>
      <c r="CS9" s="619"/>
      <c r="CT9" s="619"/>
      <c r="CU9" s="619"/>
      <c r="CV9" s="619"/>
      <c r="CW9" s="619"/>
      <c r="CX9" s="619"/>
      <c r="CY9" s="620"/>
      <c r="CZ9" s="671">
        <v>8</v>
      </c>
      <c r="DA9" s="671"/>
      <c r="DB9" s="671"/>
      <c r="DC9" s="671"/>
      <c r="DD9" s="624">
        <v>224811</v>
      </c>
      <c r="DE9" s="619"/>
      <c r="DF9" s="619"/>
      <c r="DG9" s="619"/>
      <c r="DH9" s="619"/>
      <c r="DI9" s="619"/>
      <c r="DJ9" s="619"/>
      <c r="DK9" s="619"/>
      <c r="DL9" s="619"/>
      <c r="DM9" s="619"/>
      <c r="DN9" s="619"/>
      <c r="DO9" s="619"/>
      <c r="DP9" s="620"/>
      <c r="DQ9" s="624">
        <v>2594766</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2650908</v>
      </c>
      <c r="S10" s="619"/>
      <c r="T10" s="619"/>
      <c r="U10" s="619"/>
      <c r="V10" s="619"/>
      <c r="W10" s="619"/>
      <c r="X10" s="619"/>
      <c r="Y10" s="620"/>
      <c r="Z10" s="671">
        <v>6.2</v>
      </c>
      <c r="AA10" s="671"/>
      <c r="AB10" s="671"/>
      <c r="AC10" s="671"/>
      <c r="AD10" s="672">
        <v>2650908</v>
      </c>
      <c r="AE10" s="672"/>
      <c r="AF10" s="672"/>
      <c r="AG10" s="672"/>
      <c r="AH10" s="672"/>
      <c r="AI10" s="672"/>
      <c r="AJ10" s="672"/>
      <c r="AK10" s="672"/>
      <c r="AL10" s="641">
        <v>12.3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311828</v>
      </c>
      <c r="BH10" s="619"/>
      <c r="BI10" s="619"/>
      <c r="BJ10" s="619"/>
      <c r="BK10" s="619"/>
      <c r="BL10" s="619"/>
      <c r="BM10" s="619"/>
      <c r="BN10" s="620"/>
      <c r="BO10" s="671">
        <v>1.6</v>
      </c>
      <c r="BP10" s="671"/>
      <c r="BQ10" s="671"/>
      <c r="BR10" s="671"/>
      <c r="BS10" s="624" t="s">
        <v>110</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399451</v>
      </c>
      <c r="CS10" s="619"/>
      <c r="CT10" s="619"/>
      <c r="CU10" s="619"/>
      <c r="CV10" s="619"/>
      <c r="CW10" s="619"/>
      <c r="CX10" s="619"/>
      <c r="CY10" s="620"/>
      <c r="CZ10" s="671">
        <v>1</v>
      </c>
      <c r="DA10" s="671"/>
      <c r="DB10" s="671"/>
      <c r="DC10" s="671"/>
      <c r="DD10" s="624">
        <v>17969</v>
      </c>
      <c r="DE10" s="619"/>
      <c r="DF10" s="619"/>
      <c r="DG10" s="619"/>
      <c r="DH10" s="619"/>
      <c r="DI10" s="619"/>
      <c r="DJ10" s="619"/>
      <c r="DK10" s="619"/>
      <c r="DL10" s="619"/>
      <c r="DM10" s="619"/>
      <c r="DN10" s="619"/>
      <c r="DO10" s="619"/>
      <c r="DP10" s="620"/>
      <c r="DQ10" s="624">
        <v>216475</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27647</v>
      </c>
      <c r="S11" s="619"/>
      <c r="T11" s="619"/>
      <c r="U11" s="619"/>
      <c r="V11" s="619"/>
      <c r="W11" s="619"/>
      <c r="X11" s="619"/>
      <c r="Y11" s="620"/>
      <c r="Z11" s="671">
        <v>0.1</v>
      </c>
      <c r="AA11" s="671"/>
      <c r="AB11" s="671"/>
      <c r="AC11" s="671"/>
      <c r="AD11" s="672">
        <v>27647</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1322833</v>
      </c>
      <c r="BH11" s="619"/>
      <c r="BI11" s="619"/>
      <c r="BJ11" s="619"/>
      <c r="BK11" s="619"/>
      <c r="BL11" s="619"/>
      <c r="BM11" s="619"/>
      <c r="BN11" s="620"/>
      <c r="BO11" s="671">
        <v>6.9</v>
      </c>
      <c r="BP11" s="671"/>
      <c r="BQ11" s="671"/>
      <c r="BR11" s="671"/>
      <c r="BS11" s="624">
        <v>183762</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38131</v>
      </c>
      <c r="CS11" s="619"/>
      <c r="CT11" s="619"/>
      <c r="CU11" s="619"/>
      <c r="CV11" s="619"/>
      <c r="CW11" s="619"/>
      <c r="CX11" s="619"/>
      <c r="CY11" s="620"/>
      <c r="CZ11" s="671">
        <v>0.1</v>
      </c>
      <c r="DA11" s="671"/>
      <c r="DB11" s="671"/>
      <c r="DC11" s="671"/>
      <c r="DD11" s="624" t="s">
        <v>110</v>
      </c>
      <c r="DE11" s="619"/>
      <c r="DF11" s="619"/>
      <c r="DG11" s="619"/>
      <c r="DH11" s="619"/>
      <c r="DI11" s="619"/>
      <c r="DJ11" s="619"/>
      <c r="DK11" s="619"/>
      <c r="DL11" s="619"/>
      <c r="DM11" s="619"/>
      <c r="DN11" s="619"/>
      <c r="DO11" s="619"/>
      <c r="DP11" s="620"/>
      <c r="DQ11" s="624">
        <v>33948</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8265205</v>
      </c>
      <c r="BH12" s="619"/>
      <c r="BI12" s="619"/>
      <c r="BJ12" s="619"/>
      <c r="BK12" s="619"/>
      <c r="BL12" s="619"/>
      <c r="BM12" s="619"/>
      <c r="BN12" s="620"/>
      <c r="BO12" s="671">
        <v>43</v>
      </c>
      <c r="BP12" s="671"/>
      <c r="BQ12" s="671"/>
      <c r="BR12" s="671"/>
      <c r="BS12" s="624" t="s">
        <v>110</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376844</v>
      </c>
      <c r="CS12" s="619"/>
      <c r="CT12" s="619"/>
      <c r="CU12" s="619"/>
      <c r="CV12" s="619"/>
      <c r="CW12" s="619"/>
      <c r="CX12" s="619"/>
      <c r="CY12" s="620"/>
      <c r="CZ12" s="671">
        <v>0.9</v>
      </c>
      <c r="DA12" s="671"/>
      <c r="DB12" s="671"/>
      <c r="DC12" s="671"/>
      <c r="DD12" s="624">
        <v>90838</v>
      </c>
      <c r="DE12" s="619"/>
      <c r="DF12" s="619"/>
      <c r="DG12" s="619"/>
      <c r="DH12" s="619"/>
      <c r="DI12" s="619"/>
      <c r="DJ12" s="619"/>
      <c r="DK12" s="619"/>
      <c r="DL12" s="619"/>
      <c r="DM12" s="619"/>
      <c r="DN12" s="619"/>
      <c r="DO12" s="619"/>
      <c r="DP12" s="620"/>
      <c r="DQ12" s="624">
        <v>275903</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78827</v>
      </c>
      <c r="S13" s="619"/>
      <c r="T13" s="619"/>
      <c r="U13" s="619"/>
      <c r="V13" s="619"/>
      <c r="W13" s="619"/>
      <c r="X13" s="619"/>
      <c r="Y13" s="620"/>
      <c r="Z13" s="671">
        <v>0.2</v>
      </c>
      <c r="AA13" s="671"/>
      <c r="AB13" s="671"/>
      <c r="AC13" s="671"/>
      <c r="AD13" s="672">
        <v>78827</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7974219</v>
      </c>
      <c r="BH13" s="619"/>
      <c r="BI13" s="619"/>
      <c r="BJ13" s="619"/>
      <c r="BK13" s="619"/>
      <c r="BL13" s="619"/>
      <c r="BM13" s="619"/>
      <c r="BN13" s="620"/>
      <c r="BO13" s="671">
        <v>41.5</v>
      </c>
      <c r="BP13" s="671"/>
      <c r="BQ13" s="671"/>
      <c r="BR13" s="671"/>
      <c r="BS13" s="624" t="s">
        <v>110</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3777697</v>
      </c>
      <c r="CS13" s="619"/>
      <c r="CT13" s="619"/>
      <c r="CU13" s="619"/>
      <c r="CV13" s="619"/>
      <c r="CW13" s="619"/>
      <c r="CX13" s="619"/>
      <c r="CY13" s="620"/>
      <c r="CZ13" s="671">
        <v>9</v>
      </c>
      <c r="DA13" s="671"/>
      <c r="DB13" s="671"/>
      <c r="DC13" s="671"/>
      <c r="DD13" s="624">
        <v>1602127</v>
      </c>
      <c r="DE13" s="619"/>
      <c r="DF13" s="619"/>
      <c r="DG13" s="619"/>
      <c r="DH13" s="619"/>
      <c r="DI13" s="619"/>
      <c r="DJ13" s="619"/>
      <c r="DK13" s="619"/>
      <c r="DL13" s="619"/>
      <c r="DM13" s="619"/>
      <c r="DN13" s="619"/>
      <c r="DO13" s="619"/>
      <c r="DP13" s="620"/>
      <c r="DQ13" s="624">
        <v>2302629</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92209</v>
      </c>
      <c r="BH14" s="619"/>
      <c r="BI14" s="619"/>
      <c r="BJ14" s="619"/>
      <c r="BK14" s="619"/>
      <c r="BL14" s="619"/>
      <c r="BM14" s="619"/>
      <c r="BN14" s="620"/>
      <c r="BO14" s="671">
        <v>0.5</v>
      </c>
      <c r="BP14" s="671"/>
      <c r="BQ14" s="671"/>
      <c r="BR14" s="671"/>
      <c r="BS14" s="624" t="s">
        <v>110</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1524716</v>
      </c>
      <c r="CS14" s="619"/>
      <c r="CT14" s="619"/>
      <c r="CU14" s="619"/>
      <c r="CV14" s="619"/>
      <c r="CW14" s="619"/>
      <c r="CX14" s="619"/>
      <c r="CY14" s="620"/>
      <c r="CZ14" s="671">
        <v>3.6</v>
      </c>
      <c r="DA14" s="671"/>
      <c r="DB14" s="671"/>
      <c r="DC14" s="671"/>
      <c r="DD14" s="624">
        <v>121768</v>
      </c>
      <c r="DE14" s="619"/>
      <c r="DF14" s="619"/>
      <c r="DG14" s="619"/>
      <c r="DH14" s="619"/>
      <c r="DI14" s="619"/>
      <c r="DJ14" s="619"/>
      <c r="DK14" s="619"/>
      <c r="DL14" s="619"/>
      <c r="DM14" s="619"/>
      <c r="DN14" s="619"/>
      <c r="DO14" s="619"/>
      <c r="DP14" s="620"/>
      <c r="DQ14" s="624">
        <v>1382369</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76095</v>
      </c>
      <c r="S15" s="619"/>
      <c r="T15" s="619"/>
      <c r="U15" s="619"/>
      <c r="V15" s="619"/>
      <c r="W15" s="619"/>
      <c r="X15" s="619"/>
      <c r="Y15" s="620"/>
      <c r="Z15" s="671">
        <v>0.2</v>
      </c>
      <c r="AA15" s="671"/>
      <c r="AB15" s="671"/>
      <c r="AC15" s="671"/>
      <c r="AD15" s="672">
        <v>76095</v>
      </c>
      <c r="AE15" s="672"/>
      <c r="AF15" s="672"/>
      <c r="AG15" s="672"/>
      <c r="AH15" s="672"/>
      <c r="AI15" s="672"/>
      <c r="AJ15" s="672"/>
      <c r="AK15" s="672"/>
      <c r="AL15" s="641">
        <v>0.4</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838043</v>
      </c>
      <c r="BH15" s="619"/>
      <c r="BI15" s="619"/>
      <c r="BJ15" s="619"/>
      <c r="BK15" s="619"/>
      <c r="BL15" s="619"/>
      <c r="BM15" s="619"/>
      <c r="BN15" s="620"/>
      <c r="BO15" s="671">
        <v>4.4000000000000004</v>
      </c>
      <c r="BP15" s="671"/>
      <c r="BQ15" s="671"/>
      <c r="BR15" s="671"/>
      <c r="BS15" s="624" t="s">
        <v>110</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4681953</v>
      </c>
      <c r="CS15" s="619"/>
      <c r="CT15" s="619"/>
      <c r="CU15" s="619"/>
      <c r="CV15" s="619"/>
      <c r="CW15" s="619"/>
      <c r="CX15" s="619"/>
      <c r="CY15" s="620"/>
      <c r="CZ15" s="671">
        <v>11.2</v>
      </c>
      <c r="DA15" s="671"/>
      <c r="DB15" s="671"/>
      <c r="DC15" s="671"/>
      <c r="DD15" s="624">
        <v>1022880</v>
      </c>
      <c r="DE15" s="619"/>
      <c r="DF15" s="619"/>
      <c r="DG15" s="619"/>
      <c r="DH15" s="619"/>
      <c r="DI15" s="619"/>
      <c r="DJ15" s="619"/>
      <c r="DK15" s="619"/>
      <c r="DL15" s="619"/>
      <c r="DM15" s="619"/>
      <c r="DN15" s="619"/>
      <c r="DO15" s="619"/>
      <c r="DP15" s="620"/>
      <c r="DQ15" s="624">
        <v>3500260</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441174</v>
      </c>
      <c r="S16" s="619"/>
      <c r="T16" s="619"/>
      <c r="U16" s="619"/>
      <c r="V16" s="619"/>
      <c r="W16" s="619"/>
      <c r="X16" s="619"/>
      <c r="Y16" s="620"/>
      <c r="Z16" s="671">
        <v>1</v>
      </c>
      <c r="AA16" s="671"/>
      <c r="AB16" s="671"/>
      <c r="AC16" s="671"/>
      <c r="AD16" s="672">
        <v>317246</v>
      </c>
      <c r="AE16" s="672"/>
      <c r="AF16" s="672"/>
      <c r="AG16" s="672"/>
      <c r="AH16" s="672"/>
      <c r="AI16" s="672"/>
      <c r="AJ16" s="672"/>
      <c r="AK16" s="672"/>
      <c r="AL16" s="641">
        <v>1.5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317246</v>
      </c>
      <c r="S17" s="619"/>
      <c r="T17" s="619"/>
      <c r="U17" s="619"/>
      <c r="V17" s="619"/>
      <c r="W17" s="619"/>
      <c r="X17" s="619"/>
      <c r="Y17" s="620"/>
      <c r="Z17" s="671">
        <v>0.7</v>
      </c>
      <c r="AA17" s="671"/>
      <c r="AB17" s="671"/>
      <c r="AC17" s="671"/>
      <c r="AD17" s="672">
        <v>317246</v>
      </c>
      <c r="AE17" s="672"/>
      <c r="AF17" s="672"/>
      <c r="AG17" s="672"/>
      <c r="AH17" s="672"/>
      <c r="AI17" s="672"/>
      <c r="AJ17" s="672"/>
      <c r="AK17" s="672"/>
      <c r="AL17" s="641">
        <v>1.5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v>3181</v>
      </c>
      <c r="BH17" s="619"/>
      <c r="BI17" s="619"/>
      <c r="BJ17" s="619"/>
      <c r="BK17" s="619"/>
      <c r="BL17" s="619"/>
      <c r="BM17" s="619"/>
      <c r="BN17" s="620"/>
      <c r="BO17" s="671">
        <v>0</v>
      </c>
      <c r="BP17" s="671"/>
      <c r="BQ17" s="671"/>
      <c r="BR17" s="671"/>
      <c r="BS17" s="624" t="s">
        <v>110</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2143581</v>
      </c>
      <c r="CS17" s="619"/>
      <c r="CT17" s="619"/>
      <c r="CU17" s="619"/>
      <c r="CV17" s="619"/>
      <c r="CW17" s="619"/>
      <c r="CX17" s="619"/>
      <c r="CY17" s="620"/>
      <c r="CZ17" s="671">
        <v>5.0999999999999996</v>
      </c>
      <c r="DA17" s="671"/>
      <c r="DB17" s="671"/>
      <c r="DC17" s="671"/>
      <c r="DD17" s="624" t="s">
        <v>110</v>
      </c>
      <c r="DE17" s="619"/>
      <c r="DF17" s="619"/>
      <c r="DG17" s="619"/>
      <c r="DH17" s="619"/>
      <c r="DI17" s="619"/>
      <c r="DJ17" s="619"/>
      <c r="DK17" s="619"/>
      <c r="DL17" s="619"/>
      <c r="DM17" s="619"/>
      <c r="DN17" s="619"/>
      <c r="DO17" s="619"/>
      <c r="DP17" s="620"/>
      <c r="DQ17" s="624">
        <v>2143581</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123927</v>
      </c>
      <c r="S18" s="619"/>
      <c r="T18" s="619"/>
      <c r="U18" s="619"/>
      <c r="V18" s="619"/>
      <c r="W18" s="619"/>
      <c r="X18" s="619"/>
      <c r="Y18" s="620"/>
      <c r="Z18" s="671">
        <v>0.3</v>
      </c>
      <c r="AA18" s="671"/>
      <c r="AB18" s="671"/>
      <c r="AC18" s="671"/>
      <c r="AD18" s="672" t="s">
        <v>110</v>
      </c>
      <c r="AE18" s="672"/>
      <c r="AF18" s="672"/>
      <c r="AG18" s="672"/>
      <c r="AH18" s="672"/>
      <c r="AI18" s="672"/>
      <c r="AJ18" s="672"/>
      <c r="AK18" s="672"/>
      <c r="AL18" s="641" t="s">
        <v>110</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1483468</v>
      </c>
      <c r="BH19" s="619"/>
      <c r="BI19" s="619"/>
      <c r="BJ19" s="619"/>
      <c r="BK19" s="619"/>
      <c r="BL19" s="619"/>
      <c r="BM19" s="619"/>
      <c r="BN19" s="620"/>
      <c r="BO19" s="671">
        <v>7.7</v>
      </c>
      <c r="BP19" s="671"/>
      <c r="BQ19" s="671"/>
      <c r="BR19" s="671"/>
      <c r="BS19" s="624" t="s">
        <v>110</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23019358</v>
      </c>
      <c r="S20" s="619"/>
      <c r="T20" s="619"/>
      <c r="U20" s="619"/>
      <c r="V20" s="619"/>
      <c r="W20" s="619"/>
      <c r="X20" s="619"/>
      <c r="Y20" s="620"/>
      <c r="Z20" s="671">
        <v>53.5</v>
      </c>
      <c r="AA20" s="671"/>
      <c r="AB20" s="671"/>
      <c r="AC20" s="671"/>
      <c r="AD20" s="672">
        <v>21411962</v>
      </c>
      <c r="AE20" s="672"/>
      <c r="AF20" s="672"/>
      <c r="AG20" s="672"/>
      <c r="AH20" s="672"/>
      <c r="AI20" s="672"/>
      <c r="AJ20" s="672"/>
      <c r="AK20" s="672"/>
      <c r="AL20" s="641">
        <v>99.4</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1483468</v>
      </c>
      <c r="BH20" s="619"/>
      <c r="BI20" s="619"/>
      <c r="BJ20" s="619"/>
      <c r="BK20" s="619"/>
      <c r="BL20" s="619"/>
      <c r="BM20" s="619"/>
      <c r="BN20" s="620"/>
      <c r="BO20" s="671">
        <v>7.7</v>
      </c>
      <c r="BP20" s="671"/>
      <c r="BQ20" s="671"/>
      <c r="BR20" s="671"/>
      <c r="BS20" s="624" t="s">
        <v>110</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41909657</v>
      </c>
      <c r="CS20" s="619"/>
      <c r="CT20" s="619"/>
      <c r="CU20" s="619"/>
      <c r="CV20" s="619"/>
      <c r="CW20" s="619"/>
      <c r="CX20" s="619"/>
      <c r="CY20" s="620"/>
      <c r="CZ20" s="671">
        <v>100</v>
      </c>
      <c r="DA20" s="671"/>
      <c r="DB20" s="671"/>
      <c r="DC20" s="671"/>
      <c r="DD20" s="624">
        <v>3871719</v>
      </c>
      <c r="DE20" s="619"/>
      <c r="DF20" s="619"/>
      <c r="DG20" s="619"/>
      <c r="DH20" s="619"/>
      <c r="DI20" s="619"/>
      <c r="DJ20" s="619"/>
      <c r="DK20" s="619"/>
      <c r="DL20" s="619"/>
      <c r="DM20" s="619"/>
      <c r="DN20" s="619"/>
      <c r="DO20" s="619"/>
      <c r="DP20" s="620"/>
      <c r="DQ20" s="624">
        <v>25695212</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12892</v>
      </c>
      <c r="S21" s="619"/>
      <c r="T21" s="619"/>
      <c r="U21" s="619"/>
      <c r="V21" s="619"/>
      <c r="W21" s="619"/>
      <c r="X21" s="619"/>
      <c r="Y21" s="620"/>
      <c r="Z21" s="671">
        <v>0</v>
      </c>
      <c r="AA21" s="671"/>
      <c r="AB21" s="671"/>
      <c r="AC21" s="671"/>
      <c r="AD21" s="672">
        <v>12892</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598950</v>
      </c>
      <c r="S22" s="619"/>
      <c r="T22" s="619"/>
      <c r="U22" s="619"/>
      <c r="V22" s="619"/>
      <c r="W22" s="619"/>
      <c r="X22" s="619"/>
      <c r="Y22" s="620"/>
      <c r="Z22" s="671">
        <v>1.4</v>
      </c>
      <c r="AA22" s="671"/>
      <c r="AB22" s="671"/>
      <c r="AC22" s="671"/>
      <c r="AD22" s="672" t="s">
        <v>110</v>
      </c>
      <c r="AE22" s="672"/>
      <c r="AF22" s="672"/>
      <c r="AG22" s="672"/>
      <c r="AH22" s="672"/>
      <c r="AI22" s="672"/>
      <c r="AJ22" s="672"/>
      <c r="AK22" s="672"/>
      <c r="AL22" s="641" t="s">
        <v>110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482682</v>
      </c>
      <c r="S23" s="619"/>
      <c r="T23" s="619"/>
      <c r="U23" s="619"/>
      <c r="V23" s="619"/>
      <c r="W23" s="619"/>
      <c r="X23" s="619"/>
      <c r="Y23" s="620"/>
      <c r="Z23" s="671">
        <v>1.1000000000000001</v>
      </c>
      <c r="AA23" s="671"/>
      <c r="AB23" s="671"/>
      <c r="AC23" s="671"/>
      <c r="AD23" s="672">
        <v>91649</v>
      </c>
      <c r="AE23" s="672"/>
      <c r="AF23" s="672"/>
      <c r="AG23" s="672"/>
      <c r="AH23" s="672"/>
      <c r="AI23" s="672"/>
      <c r="AJ23" s="672"/>
      <c r="AK23" s="672"/>
      <c r="AL23" s="641">
        <v>0.4</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1483468</v>
      </c>
      <c r="BH23" s="619"/>
      <c r="BI23" s="619"/>
      <c r="BJ23" s="619"/>
      <c r="BK23" s="619"/>
      <c r="BL23" s="619"/>
      <c r="BM23" s="619"/>
      <c r="BN23" s="620"/>
      <c r="BO23" s="671">
        <v>7.7</v>
      </c>
      <c r="BP23" s="671"/>
      <c r="BQ23" s="671"/>
      <c r="BR23" s="671"/>
      <c r="BS23" s="624" t="s">
        <v>110</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442788</v>
      </c>
      <c r="S24" s="619"/>
      <c r="T24" s="619"/>
      <c r="U24" s="619"/>
      <c r="V24" s="619"/>
      <c r="W24" s="619"/>
      <c r="X24" s="619"/>
      <c r="Y24" s="620"/>
      <c r="Z24" s="671">
        <v>1</v>
      </c>
      <c r="AA24" s="671"/>
      <c r="AB24" s="671"/>
      <c r="AC24" s="671"/>
      <c r="AD24" s="672" t="s">
        <v>110</v>
      </c>
      <c r="AE24" s="672"/>
      <c r="AF24" s="672"/>
      <c r="AG24" s="672"/>
      <c r="AH24" s="672"/>
      <c r="AI24" s="672"/>
      <c r="AJ24" s="672"/>
      <c r="AK24" s="672"/>
      <c r="AL24" s="641" t="s">
        <v>110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22303948</v>
      </c>
      <c r="CS24" s="669"/>
      <c r="CT24" s="669"/>
      <c r="CU24" s="669"/>
      <c r="CV24" s="669"/>
      <c r="CW24" s="669"/>
      <c r="CX24" s="669"/>
      <c r="CY24" s="716"/>
      <c r="CZ24" s="720">
        <v>53.2</v>
      </c>
      <c r="DA24" s="721"/>
      <c r="DB24" s="721"/>
      <c r="DC24" s="722"/>
      <c r="DD24" s="715">
        <v>11724419</v>
      </c>
      <c r="DE24" s="669"/>
      <c r="DF24" s="669"/>
      <c r="DG24" s="669"/>
      <c r="DH24" s="669"/>
      <c r="DI24" s="669"/>
      <c r="DJ24" s="669"/>
      <c r="DK24" s="716"/>
      <c r="DL24" s="715">
        <v>11678576</v>
      </c>
      <c r="DM24" s="669"/>
      <c r="DN24" s="669"/>
      <c r="DO24" s="669"/>
      <c r="DP24" s="669"/>
      <c r="DQ24" s="669"/>
      <c r="DR24" s="669"/>
      <c r="DS24" s="669"/>
      <c r="DT24" s="669"/>
      <c r="DU24" s="669"/>
      <c r="DV24" s="716"/>
      <c r="DW24" s="717">
        <v>52.9</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9226841</v>
      </c>
      <c r="S25" s="619"/>
      <c r="T25" s="619"/>
      <c r="U25" s="619"/>
      <c r="V25" s="619"/>
      <c r="W25" s="619"/>
      <c r="X25" s="619"/>
      <c r="Y25" s="620"/>
      <c r="Z25" s="671">
        <v>21.4</v>
      </c>
      <c r="AA25" s="671"/>
      <c r="AB25" s="671"/>
      <c r="AC25" s="671"/>
      <c r="AD25" s="672" t="s">
        <v>110</v>
      </c>
      <c r="AE25" s="672"/>
      <c r="AF25" s="672"/>
      <c r="AG25" s="672"/>
      <c r="AH25" s="672"/>
      <c r="AI25" s="672"/>
      <c r="AJ25" s="672"/>
      <c r="AK25" s="672"/>
      <c r="AL25" s="641" t="s">
        <v>110</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6116185</v>
      </c>
      <c r="CS25" s="637"/>
      <c r="CT25" s="637"/>
      <c r="CU25" s="637"/>
      <c r="CV25" s="637"/>
      <c r="CW25" s="637"/>
      <c r="CX25" s="637"/>
      <c r="CY25" s="638"/>
      <c r="CZ25" s="621">
        <v>14.6</v>
      </c>
      <c r="DA25" s="639"/>
      <c r="DB25" s="639"/>
      <c r="DC25" s="640"/>
      <c r="DD25" s="624">
        <v>5712766</v>
      </c>
      <c r="DE25" s="637"/>
      <c r="DF25" s="637"/>
      <c r="DG25" s="637"/>
      <c r="DH25" s="637"/>
      <c r="DI25" s="637"/>
      <c r="DJ25" s="637"/>
      <c r="DK25" s="638"/>
      <c r="DL25" s="624">
        <v>5681629</v>
      </c>
      <c r="DM25" s="637"/>
      <c r="DN25" s="637"/>
      <c r="DO25" s="637"/>
      <c r="DP25" s="637"/>
      <c r="DQ25" s="637"/>
      <c r="DR25" s="637"/>
      <c r="DS25" s="637"/>
      <c r="DT25" s="637"/>
      <c r="DU25" s="637"/>
      <c r="DV25" s="638"/>
      <c r="DW25" s="641">
        <v>25.7</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v>13107</v>
      </c>
      <c r="S26" s="619"/>
      <c r="T26" s="619"/>
      <c r="U26" s="619"/>
      <c r="V26" s="619"/>
      <c r="W26" s="619"/>
      <c r="X26" s="619"/>
      <c r="Y26" s="620"/>
      <c r="Z26" s="671">
        <v>0</v>
      </c>
      <c r="AA26" s="671"/>
      <c r="AB26" s="671"/>
      <c r="AC26" s="671"/>
      <c r="AD26" s="672">
        <v>13107</v>
      </c>
      <c r="AE26" s="672"/>
      <c r="AF26" s="672"/>
      <c r="AG26" s="672"/>
      <c r="AH26" s="672"/>
      <c r="AI26" s="672"/>
      <c r="AJ26" s="672"/>
      <c r="AK26" s="672"/>
      <c r="AL26" s="641">
        <v>0.1</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3853719</v>
      </c>
      <c r="CS26" s="619"/>
      <c r="CT26" s="619"/>
      <c r="CU26" s="619"/>
      <c r="CV26" s="619"/>
      <c r="CW26" s="619"/>
      <c r="CX26" s="619"/>
      <c r="CY26" s="620"/>
      <c r="CZ26" s="621">
        <v>9.1999999999999993</v>
      </c>
      <c r="DA26" s="639"/>
      <c r="DB26" s="639"/>
      <c r="DC26" s="640"/>
      <c r="DD26" s="624">
        <v>3550796</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5641624</v>
      </c>
      <c r="S27" s="619"/>
      <c r="T27" s="619"/>
      <c r="U27" s="619"/>
      <c r="V27" s="619"/>
      <c r="W27" s="619"/>
      <c r="X27" s="619"/>
      <c r="Y27" s="620"/>
      <c r="Z27" s="671">
        <v>13.1</v>
      </c>
      <c r="AA27" s="671"/>
      <c r="AB27" s="671"/>
      <c r="AC27" s="671"/>
      <c r="AD27" s="672" t="s">
        <v>110</v>
      </c>
      <c r="AE27" s="672"/>
      <c r="AF27" s="672"/>
      <c r="AG27" s="672"/>
      <c r="AH27" s="672"/>
      <c r="AI27" s="672"/>
      <c r="AJ27" s="672"/>
      <c r="AK27" s="672"/>
      <c r="AL27" s="641" t="s">
        <v>110</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19216206</v>
      </c>
      <c r="BH27" s="619"/>
      <c r="BI27" s="619"/>
      <c r="BJ27" s="619"/>
      <c r="BK27" s="619"/>
      <c r="BL27" s="619"/>
      <c r="BM27" s="619"/>
      <c r="BN27" s="620"/>
      <c r="BO27" s="671">
        <v>100</v>
      </c>
      <c r="BP27" s="671"/>
      <c r="BQ27" s="671"/>
      <c r="BR27" s="671"/>
      <c r="BS27" s="624">
        <v>183762</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14044182</v>
      </c>
      <c r="CS27" s="637"/>
      <c r="CT27" s="637"/>
      <c r="CU27" s="637"/>
      <c r="CV27" s="637"/>
      <c r="CW27" s="637"/>
      <c r="CX27" s="637"/>
      <c r="CY27" s="638"/>
      <c r="CZ27" s="621">
        <v>33.5</v>
      </c>
      <c r="DA27" s="639"/>
      <c r="DB27" s="639"/>
      <c r="DC27" s="640"/>
      <c r="DD27" s="624">
        <v>3868072</v>
      </c>
      <c r="DE27" s="637"/>
      <c r="DF27" s="637"/>
      <c r="DG27" s="637"/>
      <c r="DH27" s="637"/>
      <c r="DI27" s="637"/>
      <c r="DJ27" s="637"/>
      <c r="DK27" s="638"/>
      <c r="DL27" s="624">
        <v>3868072</v>
      </c>
      <c r="DM27" s="637"/>
      <c r="DN27" s="637"/>
      <c r="DO27" s="637"/>
      <c r="DP27" s="637"/>
      <c r="DQ27" s="637"/>
      <c r="DR27" s="637"/>
      <c r="DS27" s="637"/>
      <c r="DT27" s="637"/>
      <c r="DU27" s="637"/>
      <c r="DV27" s="638"/>
      <c r="DW27" s="641">
        <v>17.5</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47325</v>
      </c>
      <c r="S28" s="619"/>
      <c r="T28" s="619"/>
      <c r="U28" s="619"/>
      <c r="V28" s="619"/>
      <c r="W28" s="619"/>
      <c r="X28" s="619"/>
      <c r="Y28" s="620"/>
      <c r="Z28" s="671">
        <v>0.1</v>
      </c>
      <c r="AA28" s="671"/>
      <c r="AB28" s="671"/>
      <c r="AC28" s="671"/>
      <c r="AD28" s="672">
        <v>561</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2143581</v>
      </c>
      <c r="CS28" s="619"/>
      <c r="CT28" s="619"/>
      <c r="CU28" s="619"/>
      <c r="CV28" s="619"/>
      <c r="CW28" s="619"/>
      <c r="CX28" s="619"/>
      <c r="CY28" s="620"/>
      <c r="CZ28" s="621">
        <v>5.0999999999999996</v>
      </c>
      <c r="DA28" s="639"/>
      <c r="DB28" s="639"/>
      <c r="DC28" s="640"/>
      <c r="DD28" s="624">
        <v>2143581</v>
      </c>
      <c r="DE28" s="619"/>
      <c r="DF28" s="619"/>
      <c r="DG28" s="619"/>
      <c r="DH28" s="619"/>
      <c r="DI28" s="619"/>
      <c r="DJ28" s="619"/>
      <c r="DK28" s="620"/>
      <c r="DL28" s="624">
        <v>2128875</v>
      </c>
      <c r="DM28" s="619"/>
      <c r="DN28" s="619"/>
      <c r="DO28" s="619"/>
      <c r="DP28" s="619"/>
      <c r="DQ28" s="619"/>
      <c r="DR28" s="619"/>
      <c r="DS28" s="619"/>
      <c r="DT28" s="619"/>
      <c r="DU28" s="619"/>
      <c r="DV28" s="620"/>
      <c r="DW28" s="641">
        <v>9.6</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103574</v>
      </c>
      <c r="S29" s="619"/>
      <c r="T29" s="619"/>
      <c r="U29" s="619"/>
      <c r="V29" s="619"/>
      <c r="W29" s="619"/>
      <c r="X29" s="619"/>
      <c r="Y29" s="620"/>
      <c r="Z29" s="671">
        <v>0.2</v>
      </c>
      <c r="AA29" s="671"/>
      <c r="AB29" s="671"/>
      <c r="AC29" s="671"/>
      <c r="AD29" s="672" t="s">
        <v>110</v>
      </c>
      <c r="AE29" s="672"/>
      <c r="AF29" s="672"/>
      <c r="AG29" s="672"/>
      <c r="AH29" s="672"/>
      <c r="AI29" s="672"/>
      <c r="AJ29" s="672"/>
      <c r="AK29" s="672"/>
      <c r="AL29" s="641" t="s">
        <v>110</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2143510</v>
      </c>
      <c r="CS29" s="637"/>
      <c r="CT29" s="637"/>
      <c r="CU29" s="637"/>
      <c r="CV29" s="637"/>
      <c r="CW29" s="637"/>
      <c r="CX29" s="637"/>
      <c r="CY29" s="638"/>
      <c r="CZ29" s="621">
        <v>5.0999999999999996</v>
      </c>
      <c r="DA29" s="639"/>
      <c r="DB29" s="639"/>
      <c r="DC29" s="640"/>
      <c r="DD29" s="624">
        <v>2143510</v>
      </c>
      <c r="DE29" s="637"/>
      <c r="DF29" s="637"/>
      <c r="DG29" s="637"/>
      <c r="DH29" s="637"/>
      <c r="DI29" s="637"/>
      <c r="DJ29" s="637"/>
      <c r="DK29" s="638"/>
      <c r="DL29" s="624">
        <v>2128804</v>
      </c>
      <c r="DM29" s="637"/>
      <c r="DN29" s="637"/>
      <c r="DO29" s="637"/>
      <c r="DP29" s="637"/>
      <c r="DQ29" s="637"/>
      <c r="DR29" s="637"/>
      <c r="DS29" s="637"/>
      <c r="DT29" s="637"/>
      <c r="DU29" s="637"/>
      <c r="DV29" s="638"/>
      <c r="DW29" s="641">
        <v>9.6</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624536</v>
      </c>
      <c r="S30" s="619"/>
      <c r="T30" s="619"/>
      <c r="U30" s="619"/>
      <c r="V30" s="619"/>
      <c r="W30" s="619"/>
      <c r="X30" s="619"/>
      <c r="Y30" s="620"/>
      <c r="Z30" s="671">
        <v>1.5</v>
      </c>
      <c r="AA30" s="671"/>
      <c r="AB30" s="671"/>
      <c r="AC30" s="671"/>
      <c r="AD30" s="672" t="s">
        <v>110</v>
      </c>
      <c r="AE30" s="672"/>
      <c r="AF30" s="672"/>
      <c r="AG30" s="672"/>
      <c r="AH30" s="672"/>
      <c r="AI30" s="672"/>
      <c r="AJ30" s="672"/>
      <c r="AK30" s="672"/>
      <c r="AL30" s="641" t="s">
        <v>110</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99.3</v>
      </c>
      <c r="BH30" s="685"/>
      <c r="BI30" s="685"/>
      <c r="BJ30" s="685"/>
      <c r="BK30" s="685"/>
      <c r="BL30" s="685"/>
      <c r="BM30" s="686">
        <v>97.4</v>
      </c>
      <c r="BN30" s="685"/>
      <c r="BO30" s="685"/>
      <c r="BP30" s="685"/>
      <c r="BQ30" s="687"/>
      <c r="BR30" s="684">
        <v>99.2</v>
      </c>
      <c r="BS30" s="685"/>
      <c r="BT30" s="685"/>
      <c r="BU30" s="685"/>
      <c r="BV30" s="685"/>
      <c r="BW30" s="685"/>
      <c r="BX30" s="686">
        <v>97.1</v>
      </c>
      <c r="BY30" s="685"/>
      <c r="BZ30" s="685"/>
      <c r="CA30" s="685"/>
      <c r="CB30" s="687"/>
      <c r="CD30" s="690"/>
      <c r="CE30" s="691"/>
      <c r="CF30" s="655" t="s">
        <v>289</v>
      </c>
      <c r="CG30" s="652"/>
      <c r="CH30" s="652"/>
      <c r="CI30" s="652"/>
      <c r="CJ30" s="652"/>
      <c r="CK30" s="652"/>
      <c r="CL30" s="652"/>
      <c r="CM30" s="652"/>
      <c r="CN30" s="652"/>
      <c r="CO30" s="652"/>
      <c r="CP30" s="652"/>
      <c r="CQ30" s="653"/>
      <c r="CR30" s="618">
        <v>1923013</v>
      </c>
      <c r="CS30" s="619"/>
      <c r="CT30" s="619"/>
      <c r="CU30" s="619"/>
      <c r="CV30" s="619"/>
      <c r="CW30" s="619"/>
      <c r="CX30" s="619"/>
      <c r="CY30" s="620"/>
      <c r="CZ30" s="621">
        <v>4.5999999999999996</v>
      </c>
      <c r="DA30" s="639"/>
      <c r="DB30" s="639"/>
      <c r="DC30" s="640"/>
      <c r="DD30" s="624">
        <v>1923013</v>
      </c>
      <c r="DE30" s="619"/>
      <c r="DF30" s="619"/>
      <c r="DG30" s="619"/>
      <c r="DH30" s="619"/>
      <c r="DI30" s="619"/>
      <c r="DJ30" s="619"/>
      <c r="DK30" s="620"/>
      <c r="DL30" s="624">
        <v>1908307</v>
      </c>
      <c r="DM30" s="619"/>
      <c r="DN30" s="619"/>
      <c r="DO30" s="619"/>
      <c r="DP30" s="619"/>
      <c r="DQ30" s="619"/>
      <c r="DR30" s="619"/>
      <c r="DS30" s="619"/>
      <c r="DT30" s="619"/>
      <c r="DU30" s="619"/>
      <c r="DV30" s="620"/>
      <c r="DW30" s="641">
        <v>8.6</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1287905</v>
      </c>
      <c r="S31" s="619"/>
      <c r="T31" s="619"/>
      <c r="U31" s="619"/>
      <c r="V31" s="619"/>
      <c r="W31" s="619"/>
      <c r="X31" s="619"/>
      <c r="Y31" s="620"/>
      <c r="Z31" s="671">
        <v>3</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96.1</v>
      </c>
      <c r="BN31" s="683"/>
      <c r="BO31" s="683"/>
      <c r="BP31" s="683"/>
      <c r="BQ31" s="647"/>
      <c r="BR31" s="682">
        <v>98.8</v>
      </c>
      <c r="BS31" s="637"/>
      <c r="BT31" s="637"/>
      <c r="BU31" s="637"/>
      <c r="BV31" s="637"/>
      <c r="BW31" s="637"/>
      <c r="BX31" s="673">
        <v>95.6</v>
      </c>
      <c r="BY31" s="683"/>
      <c r="BZ31" s="683"/>
      <c r="CA31" s="683"/>
      <c r="CB31" s="647"/>
      <c r="CD31" s="690"/>
      <c r="CE31" s="691"/>
      <c r="CF31" s="655" t="s">
        <v>293</v>
      </c>
      <c r="CG31" s="652"/>
      <c r="CH31" s="652"/>
      <c r="CI31" s="652"/>
      <c r="CJ31" s="652"/>
      <c r="CK31" s="652"/>
      <c r="CL31" s="652"/>
      <c r="CM31" s="652"/>
      <c r="CN31" s="652"/>
      <c r="CO31" s="652"/>
      <c r="CP31" s="652"/>
      <c r="CQ31" s="653"/>
      <c r="CR31" s="618">
        <v>220497</v>
      </c>
      <c r="CS31" s="637"/>
      <c r="CT31" s="637"/>
      <c r="CU31" s="637"/>
      <c r="CV31" s="637"/>
      <c r="CW31" s="637"/>
      <c r="CX31" s="637"/>
      <c r="CY31" s="638"/>
      <c r="CZ31" s="621">
        <v>0.5</v>
      </c>
      <c r="DA31" s="639"/>
      <c r="DB31" s="639"/>
      <c r="DC31" s="640"/>
      <c r="DD31" s="624">
        <v>220497</v>
      </c>
      <c r="DE31" s="637"/>
      <c r="DF31" s="637"/>
      <c r="DG31" s="637"/>
      <c r="DH31" s="637"/>
      <c r="DI31" s="637"/>
      <c r="DJ31" s="637"/>
      <c r="DK31" s="638"/>
      <c r="DL31" s="624">
        <v>220497</v>
      </c>
      <c r="DM31" s="637"/>
      <c r="DN31" s="637"/>
      <c r="DO31" s="637"/>
      <c r="DP31" s="637"/>
      <c r="DQ31" s="637"/>
      <c r="DR31" s="637"/>
      <c r="DS31" s="637"/>
      <c r="DT31" s="637"/>
      <c r="DU31" s="637"/>
      <c r="DV31" s="638"/>
      <c r="DW31" s="641">
        <v>1</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350080</v>
      </c>
      <c r="S32" s="619"/>
      <c r="T32" s="619"/>
      <c r="U32" s="619"/>
      <c r="V32" s="619"/>
      <c r="W32" s="619"/>
      <c r="X32" s="619"/>
      <c r="Y32" s="620"/>
      <c r="Z32" s="671">
        <v>0.8</v>
      </c>
      <c r="AA32" s="671"/>
      <c r="AB32" s="671"/>
      <c r="AC32" s="671"/>
      <c r="AD32" s="672">
        <v>762</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99.6</v>
      </c>
      <c r="BH32" s="603"/>
      <c r="BI32" s="603"/>
      <c r="BJ32" s="603"/>
      <c r="BK32" s="603"/>
      <c r="BL32" s="603"/>
      <c r="BM32" s="666">
        <v>98.4</v>
      </c>
      <c r="BN32" s="603"/>
      <c r="BO32" s="603"/>
      <c r="BP32" s="603"/>
      <c r="BQ32" s="660"/>
      <c r="BR32" s="681">
        <v>99.4</v>
      </c>
      <c r="BS32" s="603"/>
      <c r="BT32" s="603"/>
      <c r="BU32" s="603"/>
      <c r="BV32" s="603"/>
      <c r="BW32" s="603"/>
      <c r="BX32" s="666">
        <v>98.2</v>
      </c>
      <c r="BY32" s="603"/>
      <c r="BZ32" s="603"/>
      <c r="CA32" s="603"/>
      <c r="CB32" s="660"/>
      <c r="CD32" s="692"/>
      <c r="CE32" s="693"/>
      <c r="CF32" s="655" t="s">
        <v>296</v>
      </c>
      <c r="CG32" s="652"/>
      <c r="CH32" s="652"/>
      <c r="CI32" s="652"/>
      <c r="CJ32" s="652"/>
      <c r="CK32" s="652"/>
      <c r="CL32" s="652"/>
      <c r="CM32" s="652"/>
      <c r="CN32" s="652"/>
      <c r="CO32" s="652"/>
      <c r="CP32" s="652"/>
      <c r="CQ32" s="653"/>
      <c r="CR32" s="618">
        <v>71</v>
      </c>
      <c r="CS32" s="619"/>
      <c r="CT32" s="619"/>
      <c r="CU32" s="619"/>
      <c r="CV32" s="619"/>
      <c r="CW32" s="619"/>
      <c r="CX32" s="619"/>
      <c r="CY32" s="620"/>
      <c r="CZ32" s="621">
        <v>0</v>
      </c>
      <c r="DA32" s="639"/>
      <c r="DB32" s="639"/>
      <c r="DC32" s="640"/>
      <c r="DD32" s="624">
        <v>71</v>
      </c>
      <c r="DE32" s="619"/>
      <c r="DF32" s="619"/>
      <c r="DG32" s="619"/>
      <c r="DH32" s="619"/>
      <c r="DI32" s="619"/>
      <c r="DJ32" s="619"/>
      <c r="DK32" s="620"/>
      <c r="DL32" s="624">
        <v>71</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1181200</v>
      </c>
      <c r="S33" s="619"/>
      <c r="T33" s="619"/>
      <c r="U33" s="619"/>
      <c r="V33" s="619"/>
      <c r="W33" s="619"/>
      <c r="X33" s="619"/>
      <c r="Y33" s="620"/>
      <c r="Z33" s="671">
        <v>2.7</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15733990</v>
      </c>
      <c r="CS33" s="637"/>
      <c r="CT33" s="637"/>
      <c r="CU33" s="637"/>
      <c r="CV33" s="637"/>
      <c r="CW33" s="637"/>
      <c r="CX33" s="637"/>
      <c r="CY33" s="638"/>
      <c r="CZ33" s="621">
        <v>37.5</v>
      </c>
      <c r="DA33" s="639"/>
      <c r="DB33" s="639"/>
      <c r="DC33" s="640"/>
      <c r="DD33" s="624">
        <v>12929216</v>
      </c>
      <c r="DE33" s="637"/>
      <c r="DF33" s="637"/>
      <c r="DG33" s="637"/>
      <c r="DH33" s="637"/>
      <c r="DI33" s="637"/>
      <c r="DJ33" s="637"/>
      <c r="DK33" s="638"/>
      <c r="DL33" s="624">
        <v>8871045</v>
      </c>
      <c r="DM33" s="637"/>
      <c r="DN33" s="637"/>
      <c r="DO33" s="637"/>
      <c r="DP33" s="637"/>
      <c r="DQ33" s="637"/>
      <c r="DR33" s="637"/>
      <c r="DS33" s="637"/>
      <c r="DT33" s="637"/>
      <c r="DU33" s="637"/>
      <c r="DV33" s="638"/>
      <c r="DW33" s="641">
        <v>40.200000000000003</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6130828</v>
      </c>
      <c r="CS34" s="619"/>
      <c r="CT34" s="619"/>
      <c r="CU34" s="619"/>
      <c r="CV34" s="619"/>
      <c r="CW34" s="619"/>
      <c r="CX34" s="619"/>
      <c r="CY34" s="620"/>
      <c r="CZ34" s="621">
        <v>14.6</v>
      </c>
      <c r="DA34" s="639"/>
      <c r="DB34" s="639"/>
      <c r="DC34" s="640"/>
      <c r="DD34" s="624">
        <v>4512305</v>
      </c>
      <c r="DE34" s="619"/>
      <c r="DF34" s="619"/>
      <c r="DG34" s="619"/>
      <c r="DH34" s="619"/>
      <c r="DI34" s="619"/>
      <c r="DJ34" s="619"/>
      <c r="DK34" s="620"/>
      <c r="DL34" s="624">
        <v>3831282</v>
      </c>
      <c r="DM34" s="619"/>
      <c r="DN34" s="619"/>
      <c r="DO34" s="619"/>
      <c r="DP34" s="619"/>
      <c r="DQ34" s="619"/>
      <c r="DR34" s="619"/>
      <c r="DS34" s="619"/>
      <c r="DT34" s="619"/>
      <c r="DU34" s="619"/>
      <c r="DV34" s="620"/>
      <c r="DW34" s="641">
        <v>17.3</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557000</v>
      </c>
      <c r="S35" s="619"/>
      <c r="T35" s="619"/>
      <c r="U35" s="619"/>
      <c r="V35" s="619"/>
      <c r="W35" s="619"/>
      <c r="X35" s="619"/>
      <c r="Y35" s="620"/>
      <c r="Z35" s="671">
        <v>1.3</v>
      </c>
      <c r="AA35" s="671"/>
      <c r="AB35" s="671"/>
      <c r="AC35" s="671"/>
      <c r="AD35" s="672" t="s">
        <v>110</v>
      </c>
      <c r="AE35" s="672"/>
      <c r="AF35" s="672"/>
      <c r="AG35" s="672"/>
      <c r="AH35" s="672"/>
      <c r="AI35" s="672"/>
      <c r="AJ35" s="672"/>
      <c r="AK35" s="672"/>
      <c r="AL35" s="641" t="s">
        <v>110</v>
      </c>
      <c r="AM35" s="673"/>
      <c r="AN35" s="673"/>
      <c r="AO35" s="674"/>
      <c r="AP35" s="186"/>
      <c r="AQ35" s="675" t="s">
        <v>304</v>
      </c>
      <c r="AR35" s="676"/>
      <c r="AS35" s="676"/>
      <c r="AT35" s="676"/>
      <c r="AU35" s="676"/>
      <c r="AV35" s="676"/>
      <c r="AW35" s="676"/>
      <c r="AX35" s="676"/>
      <c r="AY35" s="677"/>
      <c r="AZ35" s="668">
        <v>4361753</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197597</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183481</v>
      </c>
      <c r="CS35" s="637"/>
      <c r="CT35" s="637"/>
      <c r="CU35" s="637"/>
      <c r="CV35" s="637"/>
      <c r="CW35" s="637"/>
      <c r="CX35" s="637"/>
      <c r="CY35" s="638"/>
      <c r="CZ35" s="621">
        <v>0.4</v>
      </c>
      <c r="DA35" s="639"/>
      <c r="DB35" s="639"/>
      <c r="DC35" s="640"/>
      <c r="DD35" s="624">
        <v>160041</v>
      </c>
      <c r="DE35" s="637"/>
      <c r="DF35" s="637"/>
      <c r="DG35" s="637"/>
      <c r="DH35" s="637"/>
      <c r="DI35" s="637"/>
      <c r="DJ35" s="637"/>
      <c r="DK35" s="638"/>
      <c r="DL35" s="624">
        <v>160041</v>
      </c>
      <c r="DM35" s="637"/>
      <c r="DN35" s="637"/>
      <c r="DO35" s="637"/>
      <c r="DP35" s="637"/>
      <c r="DQ35" s="637"/>
      <c r="DR35" s="637"/>
      <c r="DS35" s="637"/>
      <c r="DT35" s="637"/>
      <c r="DU35" s="637"/>
      <c r="DV35" s="638"/>
      <c r="DW35" s="641">
        <v>0.7</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43032862</v>
      </c>
      <c r="S36" s="659"/>
      <c r="T36" s="659"/>
      <c r="U36" s="659"/>
      <c r="V36" s="659"/>
      <c r="W36" s="659"/>
      <c r="X36" s="659"/>
      <c r="Y36" s="662"/>
      <c r="Z36" s="663">
        <v>100</v>
      </c>
      <c r="AA36" s="663"/>
      <c r="AB36" s="663"/>
      <c r="AC36" s="663"/>
      <c r="AD36" s="664">
        <v>21530933</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587030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-617874</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3186641</v>
      </c>
      <c r="CS36" s="619"/>
      <c r="CT36" s="619"/>
      <c r="CU36" s="619"/>
      <c r="CV36" s="619"/>
      <c r="CW36" s="619"/>
      <c r="CX36" s="619"/>
      <c r="CY36" s="620"/>
      <c r="CZ36" s="621">
        <v>7.6</v>
      </c>
      <c r="DA36" s="639"/>
      <c r="DB36" s="639"/>
      <c r="DC36" s="640"/>
      <c r="DD36" s="624">
        <v>2672618</v>
      </c>
      <c r="DE36" s="619"/>
      <c r="DF36" s="619"/>
      <c r="DG36" s="619"/>
      <c r="DH36" s="619"/>
      <c r="DI36" s="619"/>
      <c r="DJ36" s="619"/>
      <c r="DK36" s="620"/>
      <c r="DL36" s="624">
        <v>2112523</v>
      </c>
      <c r="DM36" s="619"/>
      <c r="DN36" s="619"/>
      <c r="DO36" s="619"/>
      <c r="DP36" s="619"/>
      <c r="DQ36" s="619"/>
      <c r="DR36" s="619"/>
      <c r="DS36" s="619"/>
      <c r="DT36" s="619"/>
      <c r="DU36" s="619"/>
      <c r="DV36" s="620"/>
      <c r="DW36" s="641">
        <v>9.6</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159670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18425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359423</v>
      </c>
      <c r="CS37" s="637"/>
      <c r="CT37" s="637"/>
      <c r="CU37" s="637"/>
      <c r="CV37" s="637"/>
      <c r="CW37" s="637"/>
      <c r="CX37" s="637"/>
      <c r="CY37" s="638"/>
      <c r="CZ37" s="621">
        <v>0.9</v>
      </c>
      <c r="DA37" s="639"/>
      <c r="DB37" s="639"/>
      <c r="DC37" s="640"/>
      <c r="DD37" s="624">
        <v>359423</v>
      </c>
      <c r="DE37" s="637"/>
      <c r="DF37" s="637"/>
      <c r="DG37" s="637"/>
      <c r="DH37" s="637"/>
      <c r="DI37" s="637"/>
      <c r="DJ37" s="637"/>
      <c r="DK37" s="638"/>
      <c r="DL37" s="624">
        <v>310793</v>
      </c>
      <c r="DM37" s="637"/>
      <c r="DN37" s="637"/>
      <c r="DO37" s="637"/>
      <c r="DP37" s="637"/>
      <c r="DQ37" s="637"/>
      <c r="DR37" s="637"/>
      <c r="DS37" s="637"/>
      <c r="DT37" s="637"/>
      <c r="DU37" s="637"/>
      <c r="DV37" s="638"/>
      <c r="DW37" s="641">
        <v>1.4</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17455</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29713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4344298</v>
      </c>
      <c r="CS38" s="619"/>
      <c r="CT38" s="619"/>
      <c r="CU38" s="619"/>
      <c r="CV38" s="619"/>
      <c r="CW38" s="619"/>
      <c r="CX38" s="619"/>
      <c r="CY38" s="620"/>
      <c r="CZ38" s="621">
        <v>10.4</v>
      </c>
      <c r="DA38" s="639"/>
      <c r="DB38" s="639"/>
      <c r="DC38" s="640"/>
      <c r="DD38" s="624">
        <v>3706785</v>
      </c>
      <c r="DE38" s="619"/>
      <c r="DF38" s="619"/>
      <c r="DG38" s="619"/>
      <c r="DH38" s="619"/>
      <c r="DI38" s="619"/>
      <c r="DJ38" s="619"/>
      <c r="DK38" s="620"/>
      <c r="DL38" s="624">
        <v>2767199</v>
      </c>
      <c r="DM38" s="619"/>
      <c r="DN38" s="619"/>
      <c r="DO38" s="619"/>
      <c r="DP38" s="619"/>
      <c r="DQ38" s="619"/>
      <c r="DR38" s="619"/>
      <c r="DS38" s="619"/>
      <c r="DT38" s="619"/>
      <c r="DU38" s="619"/>
      <c r="DV38" s="620"/>
      <c r="DW38" s="641">
        <v>12.5</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110</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1882742</v>
      </c>
      <c r="CS39" s="637"/>
      <c r="CT39" s="637"/>
      <c r="CU39" s="637"/>
      <c r="CV39" s="637"/>
      <c r="CW39" s="637"/>
      <c r="CX39" s="637"/>
      <c r="CY39" s="638"/>
      <c r="CZ39" s="621">
        <v>4.5</v>
      </c>
      <c r="DA39" s="639"/>
      <c r="DB39" s="639"/>
      <c r="DC39" s="640"/>
      <c r="DD39" s="624">
        <v>1877467</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1355990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91</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6000</v>
      </c>
      <c r="CS40" s="619"/>
      <c r="CT40" s="619"/>
      <c r="CU40" s="619"/>
      <c r="CV40" s="619"/>
      <c r="CW40" s="619"/>
      <c r="CX40" s="619"/>
      <c r="CY40" s="620"/>
      <c r="CZ40" s="621">
        <v>0</v>
      </c>
      <c r="DA40" s="639"/>
      <c r="DB40" s="639"/>
      <c r="DC40" s="640"/>
      <c r="DD40" s="624" t="s">
        <v>110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2241608</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280</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3871719</v>
      </c>
      <c r="CS42" s="619"/>
      <c r="CT42" s="619"/>
      <c r="CU42" s="619"/>
      <c r="CV42" s="619"/>
      <c r="CW42" s="619"/>
      <c r="CX42" s="619"/>
      <c r="CY42" s="620"/>
      <c r="CZ42" s="621">
        <v>9.1999999999999993</v>
      </c>
      <c r="DA42" s="622"/>
      <c r="DB42" s="622"/>
      <c r="DC42" s="623"/>
      <c r="DD42" s="624">
        <v>1041577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120357</v>
      </c>
      <c r="CS43" s="637"/>
      <c r="CT43" s="637"/>
      <c r="CU43" s="637"/>
      <c r="CV43" s="637"/>
      <c r="CW43" s="637"/>
      <c r="CX43" s="637"/>
      <c r="CY43" s="638"/>
      <c r="CZ43" s="621">
        <v>0.3</v>
      </c>
      <c r="DA43" s="639"/>
      <c r="DB43" s="639"/>
      <c r="DC43" s="640"/>
      <c r="DD43" s="624">
        <v>120357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3871719</v>
      </c>
      <c r="CS44" s="619"/>
      <c r="CT44" s="619"/>
      <c r="CU44" s="619"/>
      <c r="CV44" s="619"/>
      <c r="CW44" s="619"/>
      <c r="CX44" s="619"/>
      <c r="CY44" s="620"/>
      <c r="CZ44" s="621">
        <v>9.1999999999999993</v>
      </c>
      <c r="DA44" s="622"/>
      <c r="DB44" s="622"/>
      <c r="DC44" s="623"/>
      <c r="DD44" s="624">
        <v>1041577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1693835</v>
      </c>
      <c r="CS45" s="637"/>
      <c r="CT45" s="637"/>
      <c r="CU45" s="637"/>
      <c r="CV45" s="637"/>
      <c r="CW45" s="637"/>
      <c r="CX45" s="637"/>
      <c r="CY45" s="638"/>
      <c r="CZ45" s="621">
        <v>4</v>
      </c>
      <c r="DA45" s="639"/>
      <c r="DB45" s="639"/>
      <c r="DC45" s="640"/>
      <c r="DD45" s="624">
        <v>84857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2177884</v>
      </c>
      <c r="CS46" s="619"/>
      <c r="CT46" s="619"/>
      <c r="CU46" s="619"/>
      <c r="CV46" s="619"/>
      <c r="CW46" s="619"/>
      <c r="CX46" s="619"/>
      <c r="CY46" s="620"/>
      <c r="CZ46" s="621">
        <v>5.2</v>
      </c>
      <c r="DA46" s="622"/>
      <c r="DB46" s="622"/>
      <c r="DC46" s="623"/>
      <c r="DD46" s="624">
        <v>956720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153</v>
      </c>
      <c r="CS47" s="637"/>
      <c r="CT47" s="637"/>
      <c r="CU47" s="637"/>
      <c r="CV47" s="637"/>
      <c r="CW47" s="637"/>
      <c r="CX47" s="637"/>
      <c r="CY47" s="638"/>
      <c r="CZ47" s="621" t="s">
        <v>153</v>
      </c>
      <c r="DA47" s="639"/>
      <c r="DB47" s="639"/>
      <c r="DC47" s="640"/>
      <c r="DD47" s="624" t="s">
        <v>153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153</v>
      </c>
      <c r="CS48" s="619"/>
      <c r="CT48" s="619"/>
      <c r="CU48" s="619"/>
      <c r="CV48" s="619"/>
      <c r="CW48" s="619"/>
      <c r="CX48" s="619"/>
      <c r="CY48" s="620"/>
      <c r="CZ48" s="621" t="s">
        <v>153</v>
      </c>
      <c r="DA48" s="622"/>
      <c r="DB48" s="622"/>
      <c r="DC48" s="623"/>
      <c r="DD48" s="624" t="s">
        <v>153</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41909657</v>
      </c>
      <c r="CS49" s="603"/>
      <c r="CT49" s="603"/>
      <c r="CU49" s="603"/>
      <c r="CV49" s="603"/>
      <c r="CW49" s="603"/>
      <c r="CX49" s="603"/>
      <c r="CY49" s="604"/>
      <c r="CZ49" s="605">
        <v>100</v>
      </c>
      <c r="DA49" s="606"/>
      <c r="DB49" s="606"/>
      <c r="DC49" s="607"/>
      <c r="DD49" s="608">
        <v>25695212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6" zoomScaleNormal="46"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thickBot="1" x14ac:dyDescent="0.2">
      <c r="A7" s="209">
        <v>1</v>
      </c>
      <c r="B7" s="1076" t="s">
        <v>360</v>
      </c>
      <c r="C7" s="1077"/>
      <c r="D7" s="1077"/>
      <c r="E7" s="1077"/>
      <c r="F7" s="1077"/>
      <c r="G7" s="1077"/>
      <c r="H7" s="1077"/>
      <c r="I7" s="1077"/>
      <c r="J7" s="1077"/>
      <c r="K7" s="1077"/>
      <c r="L7" s="1077"/>
      <c r="M7" s="1077"/>
      <c r="N7" s="1077"/>
      <c r="O7" s="1077"/>
      <c r="P7" s="1078"/>
      <c r="Q7" s="1130">
        <v>43145</v>
      </c>
      <c r="R7" s="1131"/>
      <c r="S7" s="1131"/>
      <c r="T7" s="1131"/>
      <c r="U7" s="1131"/>
      <c r="V7" s="1131">
        <v>42022</v>
      </c>
      <c r="W7" s="1131"/>
      <c r="X7" s="1131"/>
      <c r="Y7" s="1131"/>
      <c r="Z7" s="1131"/>
      <c r="AA7" s="1131">
        <v>1123</v>
      </c>
      <c r="AB7" s="1131"/>
      <c r="AC7" s="1131"/>
      <c r="AD7" s="1131"/>
      <c r="AE7" s="1132"/>
      <c r="AF7" s="1133">
        <v>994</v>
      </c>
      <c r="AG7" s="1134"/>
      <c r="AH7" s="1134"/>
      <c r="AI7" s="1134"/>
      <c r="AJ7" s="1135"/>
      <c r="AK7" s="1117">
        <v>625</v>
      </c>
      <c r="AL7" s="1118"/>
      <c r="AM7" s="1118"/>
      <c r="AN7" s="1118"/>
      <c r="AO7" s="1118"/>
      <c r="AP7" s="1118">
        <v>22120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551</v>
      </c>
      <c r="BT7" s="1122"/>
      <c r="BU7" s="1122"/>
      <c r="BV7" s="1122"/>
      <c r="BW7" s="1122"/>
      <c r="BX7" s="1122"/>
      <c r="BY7" s="1122"/>
      <c r="BZ7" s="1122"/>
      <c r="CA7" s="1122"/>
      <c r="CB7" s="1122"/>
      <c r="CC7" s="1122"/>
      <c r="CD7" s="1122"/>
      <c r="CE7" s="1122"/>
      <c r="CF7" s="1122"/>
      <c r="CG7" s="1123"/>
      <c r="CH7" s="1114" t="s">
        <v>487</v>
      </c>
      <c r="CI7" s="1115"/>
      <c r="CJ7" s="1115"/>
      <c r="CK7" s="1115"/>
      <c r="CL7" s="1116"/>
      <c r="CM7" s="1114">
        <v>16</v>
      </c>
      <c r="CN7" s="1115"/>
      <c r="CO7" s="1115"/>
      <c r="CP7" s="1115"/>
      <c r="CQ7" s="1116"/>
      <c r="CR7" s="1114">
        <v>5</v>
      </c>
      <c r="CS7" s="1115"/>
      <c r="CT7" s="1115"/>
      <c r="CU7" s="1115"/>
      <c r="CV7" s="1116"/>
      <c r="CW7" s="1114" t="s">
        <v>487</v>
      </c>
      <c r="CX7" s="1115"/>
      <c r="CY7" s="1115"/>
      <c r="CZ7" s="1115"/>
      <c r="DA7" s="1116"/>
      <c r="DB7" s="1114">
        <v>100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hidden="1"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hidden="1"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hidden="1"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hidden="1"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hidden="1"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hidden="1"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hidden="1"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hidden="1"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hidden="1"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hidden="1"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hidden="1"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hidden="1"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hidden="1"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hidden="1"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43033</v>
      </c>
      <c r="R23" s="1095"/>
      <c r="S23" s="1095"/>
      <c r="T23" s="1095"/>
      <c r="U23" s="1095"/>
      <c r="V23" s="1095">
        <v>41910</v>
      </c>
      <c r="W23" s="1095"/>
      <c r="X23" s="1095"/>
      <c r="Y23" s="1095"/>
      <c r="Z23" s="1095"/>
      <c r="AA23" s="1095">
        <v>1123</v>
      </c>
      <c r="AB23" s="1095"/>
      <c r="AC23" s="1095"/>
      <c r="AD23" s="1095"/>
      <c r="AE23" s="1096"/>
      <c r="AF23" s="1097">
        <v>994</v>
      </c>
      <c r="AG23" s="1095"/>
      <c r="AH23" s="1095"/>
      <c r="AI23" s="1095"/>
      <c r="AJ23" s="1098"/>
      <c r="AK23" s="1099"/>
      <c r="AL23" s="1100"/>
      <c r="AM23" s="1100"/>
      <c r="AN23" s="1100"/>
      <c r="AO23" s="1100"/>
      <c r="AP23" s="1095">
        <v>22120</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14366</v>
      </c>
      <c r="R28" s="1080"/>
      <c r="S28" s="1080"/>
      <c r="T28" s="1080"/>
      <c r="U28" s="1080"/>
      <c r="V28" s="1080">
        <v>14168</v>
      </c>
      <c r="W28" s="1080"/>
      <c r="X28" s="1080"/>
      <c r="Y28" s="1080"/>
      <c r="Z28" s="1080"/>
      <c r="AA28" s="1080">
        <v>198</v>
      </c>
      <c r="AB28" s="1080"/>
      <c r="AC28" s="1080"/>
      <c r="AD28" s="1080"/>
      <c r="AE28" s="1081"/>
      <c r="AF28" s="1082">
        <v>198</v>
      </c>
      <c r="AG28" s="1080"/>
      <c r="AH28" s="1080"/>
      <c r="AI28" s="1080"/>
      <c r="AJ28" s="1083"/>
      <c r="AK28" s="1084">
        <v>1646</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7799</v>
      </c>
      <c r="R29" s="1070"/>
      <c r="S29" s="1070"/>
      <c r="T29" s="1070"/>
      <c r="U29" s="1070"/>
      <c r="V29" s="1070">
        <v>7553</v>
      </c>
      <c r="W29" s="1070"/>
      <c r="X29" s="1070"/>
      <c r="Y29" s="1070"/>
      <c r="Z29" s="1070"/>
      <c r="AA29" s="1070">
        <v>246</v>
      </c>
      <c r="AB29" s="1070"/>
      <c r="AC29" s="1070"/>
      <c r="AD29" s="1070"/>
      <c r="AE29" s="1071"/>
      <c r="AF29" s="1045">
        <v>246</v>
      </c>
      <c r="AG29" s="1046"/>
      <c r="AH29" s="1046"/>
      <c r="AI29" s="1046"/>
      <c r="AJ29" s="1047"/>
      <c r="AK29" s="1006">
        <v>1200</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2081</v>
      </c>
      <c r="R30" s="1070"/>
      <c r="S30" s="1070"/>
      <c r="T30" s="1070"/>
      <c r="U30" s="1070"/>
      <c r="V30" s="1070">
        <v>2053</v>
      </c>
      <c r="W30" s="1070"/>
      <c r="X30" s="1070"/>
      <c r="Y30" s="1070"/>
      <c r="Z30" s="1070"/>
      <c r="AA30" s="1070">
        <v>28</v>
      </c>
      <c r="AB30" s="1070"/>
      <c r="AC30" s="1070"/>
      <c r="AD30" s="1070"/>
      <c r="AE30" s="1071"/>
      <c r="AF30" s="1045">
        <v>28</v>
      </c>
      <c r="AG30" s="1046"/>
      <c r="AH30" s="1046"/>
      <c r="AI30" s="1046"/>
      <c r="AJ30" s="1047"/>
      <c r="AK30" s="1006">
        <v>1063</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1759</v>
      </c>
      <c r="R31" s="1070"/>
      <c r="S31" s="1070"/>
      <c r="T31" s="1070"/>
      <c r="U31" s="1070"/>
      <c r="V31" s="1070">
        <v>1184</v>
      </c>
      <c r="W31" s="1070"/>
      <c r="X31" s="1070"/>
      <c r="Y31" s="1070"/>
      <c r="Z31" s="1070"/>
      <c r="AA31" s="1070">
        <v>575</v>
      </c>
      <c r="AB31" s="1070"/>
      <c r="AC31" s="1070"/>
      <c r="AD31" s="1070"/>
      <c r="AE31" s="1071"/>
      <c r="AF31" s="1045">
        <v>2104</v>
      </c>
      <c r="AG31" s="1046"/>
      <c r="AH31" s="1046"/>
      <c r="AI31" s="1046"/>
      <c r="AJ31" s="1047"/>
      <c r="AK31" s="1006">
        <v>17</v>
      </c>
      <c r="AL31" s="997"/>
      <c r="AM31" s="997"/>
      <c r="AN31" s="997"/>
      <c r="AO31" s="997"/>
      <c r="AP31" s="997">
        <v>244</v>
      </c>
      <c r="AQ31" s="997"/>
      <c r="AR31" s="997"/>
      <c r="AS31" s="997"/>
      <c r="AT31" s="997"/>
      <c r="AU31" s="997">
        <v>1</v>
      </c>
      <c r="AV31" s="997"/>
      <c r="AW31" s="997"/>
      <c r="AX31" s="997"/>
      <c r="AY31" s="997"/>
      <c r="AZ31" s="1068"/>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3336</v>
      </c>
      <c r="R32" s="1070"/>
      <c r="S32" s="1070"/>
      <c r="T32" s="1070"/>
      <c r="U32" s="1070"/>
      <c r="V32" s="1070">
        <v>2934</v>
      </c>
      <c r="W32" s="1070"/>
      <c r="X32" s="1070"/>
      <c r="Y32" s="1070"/>
      <c r="Z32" s="1070"/>
      <c r="AA32" s="1070">
        <v>402</v>
      </c>
      <c r="AB32" s="1070"/>
      <c r="AC32" s="1070"/>
      <c r="AD32" s="1070"/>
      <c r="AE32" s="1071"/>
      <c r="AF32" s="1045">
        <v>399</v>
      </c>
      <c r="AG32" s="1046"/>
      <c r="AH32" s="1046"/>
      <c r="AI32" s="1046"/>
      <c r="AJ32" s="1047"/>
      <c r="AK32" s="1006">
        <v>587</v>
      </c>
      <c r="AL32" s="997"/>
      <c r="AM32" s="997"/>
      <c r="AN32" s="997"/>
      <c r="AO32" s="997"/>
      <c r="AP32" s="997">
        <v>5767</v>
      </c>
      <c r="AQ32" s="997"/>
      <c r="AR32" s="997"/>
      <c r="AS32" s="997"/>
      <c r="AT32" s="997"/>
      <c r="AU32" s="997">
        <v>2907</v>
      </c>
      <c r="AV32" s="997"/>
      <c r="AW32" s="997"/>
      <c r="AX32" s="997"/>
      <c r="AY32" s="997"/>
      <c r="AZ32" s="1068"/>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thickBot="1" x14ac:dyDescent="0.2">
      <c r="A33" s="217">
        <v>6</v>
      </c>
      <c r="B33" s="1063" t="s">
        <v>382</v>
      </c>
      <c r="C33" s="1064"/>
      <c r="D33" s="1064"/>
      <c r="E33" s="1064"/>
      <c r="F33" s="1064"/>
      <c r="G33" s="1064"/>
      <c r="H33" s="1064"/>
      <c r="I33" s="1064"/>
      <c r="J33" s="1064"/>
      <c r="K33" s="1064"/>
      <c r="L33" s="1064"/>
      <c r="M33" s="1064"/>
      <c r="N33" s="1064"/>
      <c r="O33" s="1064"/>
      <c r="P33" s="1065"/>
      <c r="Q33" s="1069">
        <v>208</v>
      </c>
      <c r="R33" s="1070"/>
      <c r="S33" s="1070"/>
      <c r="T33" s="1070"/>
      <c r="U33" s="1070"/>
      <c r="V33" s="1070">
        <v>207</v>
      </c>
      <c r="W33" s="1070"/>
      <c r="X33" s="1070"/>
      <c r="Y33" s="1070"/>
      <c r="Z33" s="1070"/>
      <c r="AA33" s="1070">
        <v>1</v>
      </c>
      <c r="AB33" s="1070"/>
      <c r="AC33" s="1070"/>
      <c r="AD33" s="1070"/>
      <c r="AE33" s="1071"/>
      <c r="AF33" s="1045">
        <v>28</v>
      </c>
      <c r="AG33" s="1046"/>
      <c r="AH33" s="1046"/>
      <c r="AI33" s="1046"/>
      <c r="AJ33" s="1047"/>
      <c r="AK33" s="1006">
        <v>1600</v>
      </c>
      <c r="AL33" s="997"/>
      <c r="AM33" s="997"/>
      <c r="AN33" s="997"/>
      <c r="AO33" s="997"/>
      <c r="AP33" s="997"/>
      <c r="AQ33" s="997"/>
      <c r="AR33" s="997"/>
      <c r="AS33" s="997"/>
      <c r="AT33" s="997"/>
      <c r="AU33" s="997"/>
      <c r="AV33" s="997"/>
      <c r="AW33" s="997"/>
      <c r="AX33" s="997"/>
      <c r="AY33" s="997"/>
      <c r="AZ33" s="1068"/>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hidden="1" customHeight="1" thickBot="1" x14ac:dyDescent="0.2">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hidden="1"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hidden="1"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hidden="1"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hidden="1"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hidden="1"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hidden="1"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hidden="1"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hidden="1"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hidden="1"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hidden="1"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hidden="1"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hidden="1"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hidden="1"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hidden="1"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hidden="1"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hidden="1"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hidden="1"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hidden="1"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hidden="1"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hidden="1"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hidden="1"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hidden="1"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hidden="1"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hidden="1"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hidden="1"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hidden="1"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hidden="1"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3002</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543</v>
      </c>
      <c r="C68" s="1012"/>
      <c r="D68" s="1012"/>
      <c r="E68" s="1012"/>
      <c r="F68" s="1012"/>
      <c r="G68" s="1012"/>
      <c r="H68" s="1012"/>
      <c r="I68" s="1012"/>
      <c r="J68" s="1012"/>
      <c r="K68" s="1012"/>
      <c r="L68" s="1012"/>
      <c r="M68" s="1012"/>
      <c r="N68" s="1012"/>
      <c r="O68" s="1012"/>
      <c r="P68" s="1013"/>
      <c r="Q68" s="1014">
        <v>10422</v>
      </c>
      <c r="R68" s="1008"/>
      <c r="S68" s="1008"/>
      <c r="T68" s="1008"/>
      <c r="U68" s="1008"/>
      <c r="V68" s="1008">
        <v>10067</v>
      </c>
      <c r="W68" s="1008"/>
      <c r="X68" s="1008"/>
      <c r="Y68" s="1008"/>
      <c r="Z68" s="1008"/>
      <c r="AA68" s="1008">
        <v>355</v>
      </c>
      <c r="AB68" s="1008"/>
      <c r="AC68" s="1008"/>
      <c r="AD68" s="1008"/>
      <c r="AE68" s="1008"/>
      <c r="AF68" s="1008">
        <v>355</v>
      </c>
      <c r="AG68" s="1008"/>
      <c r="AH68" s="1008"/>
      <c r="AI68" s="1008"/>
      <c r="AJ68" s="1008"/>
      <c r="AK68" s="1008">
        <v>0</v>
      </c>
      <c r="AL68" s="1008"/>
      <c r="AM68" s="1008"/>
      <c r="AN68" s="1008"/>
      <c r="AO68" s="1008"/>
      <c r="AP68" s="1008">
        <v>6794</v>
      </c>
      <c r="AQ68" s="1008"/>
      <c r="AR68" s="1008"/>
      <c r="AS68" s="1008"/>
      <c r="AT68" s="1008"/>
      <c r="AU68" s="1008">
        <v>197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3">
        <v>28671</v>
      </c>
      <c r="R69" s="997"/>
      <c r="S69" s="997"/>
      <c r="T69" s="997"/>
      <c r="U69" s="997"/>
      <c r="V69" s="997">
        <v>28466</v>
      </c>
      <c r="W69" s="997"/>
      <c r="X69" s="997"/>
      <c r="Y69" s="997"/>
      <c r="Z69" s="997"/>
      <c r="AA69" s="997">
        <v>205</v>
      </c>
      <c r="AB69" s="997"/>
      <c r="AC69" s="997"/>
      <c r="AD69" s="997"/>
      <c r="AE69" s="997"/>
      <c r="AF69" s="997">
        <v>205</v>
      </c>
      <c r="AG69" s="997"/>
      <c r="AH69" s="997"/>
      <c r="AI69" s="997"/>
      <c r="AJ69" s="997"/>
      <c r="AK69" s="997">
        <v>256</v>
      </c>
      <c r="AL69" s="997"/>
      <c r="AM69" s="997"/>
      <c r="AN69" s="997"/>
      <c r="AO69" s="997"/>
      <c r="AP69" s="997">
        <v>0</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3">
        <v>27313</v>
      </c>
      <c r="R70" s="997"/>
      <c r="S70" s="997"/>
      <c r="T70" s="997"/>
      <c r="U70" s="997"/>
      <c r="V70" s="997">
        <v>27251</v>
      </c>
      <c r="W70" s="997"/>
      <c r="X70" s="997"/>
      <c r="Y70" s="997"/>
      <c r="Z70" s="997"/>
      <c r="AA70" s="997">
        <v>63</v>
      </c>
      <c r="AB70" s="997"/>
      <c r="AC70" s="997"/>
      <c r="AD70" s="997"/>
      <c r="AE70" s="997"/>
      <c r="AF70" s="997">
        <v>63</v>
      </c>
      <c r="AG70" s="997"/>
      <c r="AH70" s="997"/>
      <c r="AI70" s="997"/>
      <c r="AJ70" s="997"/>
      <c r="AK70" s="997">
        <v>27</v>
      </c>
      <c r="AL70" s="997"/>
      <c r="AM70" s="997"/>
      <c r="AN70" s="997"/>
      <c r="AO70" s="997"/>
      <c r="AP70" s="997">
        <v>0</v>
      </c>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03">
        <v>915</v>
      </c>
      <c r="R71" s="997"/>
      <c r="S71" s="997"/>
      <c r="T71" s="997"/>
      <c r="U71" s="997"/>
      <c r="V71" s="997">
        <v>895</v>
      </c>
      <c r="W71" s="997"/>
      <c r="X71" s="997"/>
      <c r="Y71" s="997"/>
      <c r="Z71" s="997"/>
      <c r="AA71" s="997">
        <v>21</v>
      </c>
      <c r="AB71" s="997"/>
      <c r="AC71" s="997"/>
      <c r="AD71" s="997"/>
      <c r="AE71" s="997"/>
      <c r="AF71" s="997">
        <v>21</v>
      </c>
      <c r="AG71" s="997"/>
      <c r="AH71" s="997"/>
      <c r="AI71" s="997"/>
      <c r="AJ71" s="997"/>
      <c r="AK71" s="997">
        <v>16</v>
      </c>
      <c r="AL71" s="997"/>
      <c r="AM71" s="997"/>
      <c r="AN71" s="997"/>
      <c r="AO71" s="997"/>
      <c r="AP71" s="997">
        <v>0</v>
      </c>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03">
        <v>434</v>
      </c>
      <c r="R72" s="997"/>
      <c r="S72" s="997"/>
      <c r="T72" s="997"/>
      <c r="U72" s="997"/>
      <c r="V72" s="997">
        <v>279</v>
      </c>
      <c r="W72" s="997"/>
      <c r="X72" s="997"/>
      <c r="Y72" s="997"/>
      <c r="Z72" s="997"/>
      <c r="AA72" s="997">
        <v>155</v>
      </c>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548</v>
      </c>
      <c r="C73" s="1001"/>
      <c r="D73" s="1001"/>
      <c r="E73" s="1001"/>
      <c r="F73" s="1001"/>
      <c r="G73" s="1001"/>
      <c r="H73" s="1001"/>
      <c r="I73" s="1001"/>
      <c r="J73" s="1001"/>
      <c r="K73" s="1001"/>
      <c r="L73" s="1001"/>
      <c r="M73" s="1001"/>
      <c r="N73" s="1001"/>
      <c r="O73" s="1001"/>
      <c r="P73" s="1002"/>
      <c r="Q73" s="1003">
        <v>486</v>
      </c>
      <c r="R73" s="997"/>
      <c r="S73" s="997"/>
      <c r="T73" s="997"/>
      <c r="U73" s="997"/>
      <c r="V73" s="997">
        <v>439</v>
      </c>
      <c r="W73" s="997"/>
      <c r="X73" s="997"/>
      <c r="Y73" s="997"/>
      <c r="Z73" s="997"/>
      <c r="AA73" s="997">
        <v>47</v>
      </c>
      <c r="AB73" s="997"/>
      <c r="AC73" s="997"/>
      <c r="AD73" s="997"/>
      <c r="AE73" s="997"/>
      <c r="AF73" s="997">
        <v>11</v>
      </c>
      <c r="AG73" s="997"/>
      <c r="AH73" s="997"/>
      <c r="AI73" s="997"/>
      <c r="AJ73" s="997"/>
      <c r="AK73" s="997">
        <v>119</v>
      </c>
      <c r="AL73" s="997"/>
      <c r="AM73" s="997"/>
      <c r="AN73" s="997"/>
      <c r="AO73" s="997"/>
      <c r="AP73" s="997">
        <v>125</v>
      </c>
      <c r="AQ73" s="997"/>
      <c r="AR73" s="997"/>
      <c r="AS73" s="997"/>
      <c r="AT73" s="997"/>
      <c r="AU73" s="997">
        <v>39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549</v>
      </c>
      <c r="C74" s="1001"/>
      <c r="D74" s="1001"/>
      <c r="E74" s="1001"/>
      <c r="F74" s="1001"/>
      <c r="G74" s="1001"/>
      <c r="H74" s="1001"/>
      <c r="I74" s="1001"/>
      <c r="J74" s="1001"/>
      <c r="K74" s="1001"/>
      <c r="L74" s="1001"/>
      <c r="M74" s="1001"/>
      <c r="N74" s="1001"/>
      <c r="O74" s="1001"/>
      <c r="P74" s="1002"/>
      <c r="Q74" s="1003">
        <v>4796</v>
      </c>
      <c r="R74" s="997"/>
      <c r="S74" s="997"/>
      <c r="T74" s="997"/>
      <c r="U74" s="997"/>
      <c r="V74" s="997">
        <v>4735</v>
      </c>
      <c r="W74" s="997"/>
      <c r="X74" s="997"/>
      <c r="Y74" s="997"/>
      <c r="Z74" s="997"/>
      <c r="AA74" s="997">
        <v>61</v>
      </c>
      <c r="AB74" s="997"/>
      <c r="AC74" s="997"/>
      <c r="AD74" s="997"/>
      <c r="AE74" s="997"/>
      <c r="AF74" s="997">
        <v>61</v>
      </c>
      <c r="AG74" s="997"/>
      <c r="AH74" s="997"/>
      <c r="AI74" s="997"/>
      <c r="AJ74" s="997"/>
      <c r="AK74" s="997">
        <v>769</v>
      </c>
      <c r="AL74" s="997"/>
      <c r="AM74" s="997"/>
      <c r="AN74" s="997"/>
      <c r="AO74" s="997"/>
      <c r="AP74" s="997" t="s">
        <v>487</v>
      </c>
      <c r="AQ74" s="997"/>
      <c r="AR74" s="997"/>
      <c r="AS74" s="997"/>
      <c r="AT74" s="997"/>
      <c r="AU74" s="997" t="s">
        <v>487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550</v>
      </c>
      <c r="C75" s="1001"/>
      <c r="D75" s="1001"/>
      <c r="E75" s="1001"/>
      <c r="F75" s="1001"/>
      <c r="G75" s="1001"/>
      <c r="H75" s="1001"/>
      <c r="I75" s="1001"/>
      <c r="J75" s="1001"/>
      <c r="K75" s="1001"/>
      <c r="L75" s="1001"/>
      <c r="M75" s="1001"/>
      <c r="N75" s="1001"/>
      <c r="O75" s="1001"/>
      <c r="P75" s="1002"/>
      <c r="Q75" s="1004">
        <v>1269458</v>
      </c>
      <c r="R75" s="1005"/>
      <c r="S75" s="1005"/>
      <c r="T75" s="1005"/>
      <c r="U75" s="1006"/>
      <c r="V75" s="1007">
        <v>1236628</v>
      </c>
      <c r="W75" s="1005"/>
      <c r="X75" s="1005"/>
      <c r="Y75" s="1005"/>
      <c r="Z75" s="1006"/>
      <c r="AA75" s="1007">
        <v>32831</v>
      </c>
      <c r="AB75" s="1005"/>
      <c r="AC75" s="1005"/>
      <c r="AD75" s="1005"/>
      <c r="AE75" s="1006"/>
      <c r="AF75" s="1007">
        <v>32831</v>
      </c>
      <c r="AG75" s="1005"/>
      <c r="AH75" s="1005"/>
      <c r="AI75" s="1005"/>
      <c r="AJ75" s="1006"/>
      <c r="AK75" s="1007">
        <v>10482</v>
      </c>
      <c r="AL75" s="1005"/>
      <c r="AM75" s="1005"/>
      <c r="AN75" s="1005"/>
      <c r="AO75" s="1006"/>
      <c r="AP75" s="1007" t="s">
        <v>487</v>
      </c>
      <c r="AQ75" s="1005"/>
      <c r="AR75" s="1005"/>
      <c r="AS75" s="1005"/>
      <c r="AT75" s="1006"/>
      <c r="AU75" s="1007" t="s">
        <v>487</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hidden="1"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hidden="1"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hidden="1"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hidden="1"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hidden="1"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hidden="1"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hidden="1"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hidden="1"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hidden="1"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hidden="1"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hidden="1"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hidden="1"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33547</v>
      </c>
      <c r="AG88" s="985"/>
      <c r="AH88" s="985"/>
      <c r="AI88" s="985"/>
      <c r="AJ88" s="985"/>
      <c r="AK88" s="989"/>
      <c r="AL88" s="989"/>
      <c r="AM88" s="989"/>
      <c r="AN88" s="989"/>
      <c r="AO88" s="989"/>
      <c r="AP88" s="985">
        <v>6919</v>
      </c>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283</v>
      </c>
      <c r="AG109" s="918"/>
      <c r="AH109" s="918"/>
      <c r="AI109" s="918"/>
      <c r="AJ109" s="919"/>
      <c r="AK109" s="920" t="s">
        <v>282</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283</v>
      </c>
      <c r="BW109" s="918"/>
      <c r="BX109" s="918"/>
      <c r="BY109" s="918"/>
      <c r="BZ109" s="919"/>
      <c r="CA109" s="920" t="s">
        <v>282</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283</v>
      </c>
      <c r="DM109" s="918"/>
      <c r="DN109" s="918"/>
      <c r="DO109" s="918"/>
      <c r="DP109" s="919"/>
      <c r="DQ109" s="920" t="s">
        <v>282</v>
      </c>
      <c r="DR109" s="918"/>
      <c r="DS109" s="918"/>
      <c r="DT109" s="918"/>
      <c r="DU109" s="919"/>
      <c r="DV109" s="920" t="s">
        <v>404</v>
      </c>
      <c r="DW109" s="918"/>
      <c r="DX109" s="918"/>
      <c r="DY109" s="918"/>
      <c r="DZ109" s="949"/>
    </row>
    <row r="110" spans="1:131" s="197" customFormat="1" ht="26.25" customHeight="1" x14ac:dyDescent="0.15">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2511022</v>
      </c>
      <c r="AB110" s="903"/>
      <c r="AC110" s="903"/>
      <c r="AD110" s="903"/>
      <c r="AE110" s="904"/>
      <c r="AF110" s="905">
        <v>2491727</v>
      </c>
      <c r="AG110" s="903"/>
      <c r="AH110" s="903"/>
      <c r="AI110" s="903"/>
      <c r="AJ110" s="904"/>
      <c r="AK110" s="905">
        <v>2128804</v>
      </c>
      <c r="AL110" s="903"/>
      <c r="AM110" s="903"/>
      <c r="AN110" s="903"/>
      <c r="AO110" s="904"/>
      <c r="AP110" s="906">
        <v>10.8</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23172136</v>
      </c>
      <c r="BR110" s="830"/>
      <c r="BS110" s="830"/>
      <c r="BT110" s="830"/>
      <c r="BU110" s="830"/>
      <c r="BV110" s="830">
        <v>22862191</v>
      </c>
      <c r="BW110" s="830"/>
      <c r="BX110" s="830"/>
      <c r="BY110" s="830"/>
      <c r="BZ110" s="830"/>
      <c r="CA110" s="830">
        <v>22120378</v>
      </c>
      <c r="CB110" s="830"/>
      <c r="CC110" s="830"/>
      <c r="CD110" s="830"/>
      <c r="CE110" s="830"/>
      <c r="CF110" s="891">
        <v>112.6</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x14ac:dyDescent="0.15">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412</v>
      </c>
      <c r="AB111" s="939"/>
      <c r="AC111" s="939"/>
      <c r="AD111" s="939"/>
      <c r="AE111" s="940"/>
      <c r="AF111" s="941" t="s">
        <v>412</v>
      </c>
      <c r="AG111" s="939"/>
      <c r="AH111" s="939"/>
      <c r="AI111" s="939"/>
      <c r="AJ111" s="940"/>
      <c r="AK111" s="941" t="s">
        <v>412</v>
      </c>
      <c r="AL111" s="939"/>
      <c r="AM111" s="939"/>
      <c r="AN111" s="939"/>
      <c r="AO111" s="940"/>
      <c r="AP111" s="942" t="s">
        <v>412</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99707</v>
      </c>
      <c r="BR111" s="801"/>
      <c r="BS111" s="801"/>
      <c r="BT111" s="801"/>
      <c r="BU111" s="801"/>
      <c r="BV111" s="801">
        <v>56611</v>
      </c>
      <c r="BW111" s="801"/>
      <c r="BX111" s="801"/>
      <c r="BY111" s="801"/>
      <c r="BZ111" s="801"/>
      <c r="CA111" s="801">
        <v>48441</v>
      </c>
      <c r="CB111" s="801"/>
      <c r="CC111" s="801"/>
      <c r="CD111" s="801"/>
      <c r="CE111" s="801"/>
      <c r="CF111" s="878">
        <v>0.2</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2490063</v>
      </c>
      <c r="BR112" s="801"/>
      <c r="BS112" s="801"/>
      <c r="BT112" s="801"/>
      <c r="BU112" s="801"/>
      <c r="BV112" s="801">
        <v>2672722</v>
      </c>
      <c r="BW112" s="801"/>
      <c r="BX112" s="801"/>
      <c r="BY112" s="801"/>
      <c r="BZ112" s="801"/>
      <c r="CA112" s="801">
        <v>2908121</v>
      </c>
      <c r="CB112" s="801"/>
      <c r="CC112" s="801"/>
      <c r="CD112" s="801"/>
      <c r="CE112" s="801"/>
      <c r="CF112" s="878">
        <v>14.8</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405032</v>
      </c>
      <c r="AB113" s="939"/>
      <c r="AC113" s="939"/>
      <c r="AD113" s="939"/>
      <c r="AE113" s="940"/>
      <c r="AF113" s="941">
        <v>414838</v>
      </c>
      <c r="AG113" s="939"/>
      <c r="AH113" s="939"/>
      <c r="AI113" s="939"/>
      <c r="AJ113" s="940"/>
      <c r="AK113" s="941">
        <v>417156</v>
      </c>
      <c r="AL113" s="939"/>
      <c r="AM113" s="939"/>
      <c r="AN113" s="939"/>
      <c r="AO113" s="940"/>
      <c r="AP113" s="942">
        <v>2.1</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430135</v>
      </c>
      <c r="BR113" s="801"/>
      <c r="BS113" s="801"/>
      <c r="BT113" s="801"/>
      <c r="BU113" s="801"/>
      <c r="BV113" s="801">
        <v>337685</v>
      </c>
      <c r="BW113" s="801"/>
      <c r="BX113" s="801"/>
      <c r="BY113" s="801"/>
      <c r="BZ113" s="801"/>
      <c r="CA113" s="801">
        <v>236353</v>
      </c>
      <c r="CB113" s="801"/>
      <c r="CC113" s="801"/>
      <c r="CD113" s="801"/>
      <c r="CE113" s="801"/>
      <c r="CF113" s="878">
        <v>1.2</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121539</v>
      </c>
      <c r="AB114" s="814"/>
      <c r="AC114" s="814"/>
      <c r="AD114" s="814"/>
      <c r="AE114" s="815"/>
      <c r="AF114" s="816">
        <v>96176</v>
      </c>
      <c r="AG114" s="814"/>
      <c r="AH114" s="814"/>
      <c r="AI114" s="814"/>
      <c r="AJ114" s="815"/>
      <c r="AK114" s="816">
        <v>94101</v>
      </c>
      <c r="AL114" s="814"/>
      <c r="AM114" s="814"/>
      <c r="AN114" s="814"/>
      <c r="AO114" s="815"/>
      <c r="AP114" s="784">
        <v>0.5</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7477243</v>
      </c>
      <c r="BR114" s="801"/>
      <c r="BS114" s="801"/>
      <c r="BT114" s="801"/>
      <c r="BU114" s="801"/>
      <c r="BV114" s="801">
        <v>6853039</v>
      </c>
      <c r="BW114" s="801"/>
      <c r="BX114" s="801"/>
      <c r="BY114" s="801"/>
      <c r="BZ114" s="801"/>
      <c r="CA114" s="801">
        <v>6310136</v>
      </c>
      <c r="CB114" s="801"/>
      <c r="CC114" s="801"/>
      <c r="CD114" s="801"/>
      <c r="CE114" s="801"/>
      <c r="CF114" s="878">
        <v>32.1</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8170</v>
      </c>
      <c r="AB115" s="939"/>
      <c r="AC115" s="939"/>
      <c r="AD115" s="939"/>
      <c r="AE115" s="940"/>
      <c r="AF115" s="941">
        <v>8170</v>
      </c>
      <c r="AG115" s="939"/>
      <c r="AH115" s="939"/>
      <c r="AI115" s="939"/>
      <c r="AJ115" s="940"/>
      <c r="AK115" s="941">
        <v>8170</v>
      </c>
      <c r="AL115" s="939"/>
      <c r="AM115" s="939"/>
      <c r="AN115" s="939"/>
      <c r="AO115" s="940"/>
      <c r="AP115" s="942">
        <v>0</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34925</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64782</v>
      </c>
      <c r="DH116" s="814"/>
      <c r="DI116" s="814"/>
      <c r="DJ116" s="814"/>
      <c r="DK116" s="815"/>
      <c r="DL116" s="816">
        <v>56611</v>
      </c>
      <c r="DM116" s="814"/>
      <c r="DN116" s="814"/>
      <c r="DO116" s="814"/>
      <c r="DP116" s="815"/>
      <c r="DQ116" s="816">
        <v>48441</v>
      </c>
      <c r="DR116" s="814"/>
      <c r="DS116" s="814"/>
      <c r="DT116" s="814"/>
      <c r="DU116" s="815"/>
      <c r="DV116" s="784">
        <v>0.2</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3045763</v>
      </c>
      <c r="AB117" s="925"/>
      <c r="AC117" s="925"/>
      <c r="AD117" s="925"/>
      <c r="AE117" s="926"/>
      <c r="AF117" s="928">
        <v>3010911</v>
      </c>
      <c r="AG117" s="925"/>
      <c r="AH117" s="925"/>
      <c r="AI117" s="925"/>
      <c r="AJ117" s="926"/>
      <c r="AK117" s="928">
        <v>2648231</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283</v>
      </c>
      <c r="AG118" s="918"/>
      <c r="AH118" s="918"/>
      <c r="AI118" s="918"/>
      <c r="AJ118" s="919"/>
      <c r="AK118" s="920" t="s">
        <v>282</v>
      </c>
      <c r="AL118" s="918"/>
      <c r="AM118" s="918"/>
      <c r="AN118" s="918"/>
      <c r="AO118" s="919"/>
      <c r="AP118" s="921" t="s">
        <v>404</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434</v>
      </c>
      <c r="BP118" s="868"/>
      <c r="BQ118" s="887">
        <v>33669284</v>
      </c>
      <c r="BR118" s="888"/>
      <c r="BS118" s="888"/>
      <c r="BT118" s="888"/>
      <c r="BU118" s="888"/>
      <c r="BV118" s="888">
        <v>32782248</v>
      </c>
      <c r="BW118" s="888"/>
      <c r="BX118" s="888"/>
      <c r="BY118" s="888"/>
      <c r="BZ118" s="888"/>
      <c r="CA118" s="888">
        <v>31623429</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7383289</v>
      </c>
      <c r="BR119" s="830"/>
      <c r="BS119" s="830"/>
      <c r="BT119" s="830"/>
      <c r="BU119" s="830"/>
      <c r="BV119" s="830">
        <v>8883304</v>
      </c>
      <c r="BW119" s="830"/>
      <c r="BX119" s="830"/>
      <c r="BY119" s="830"/>
      <c r="BZ119" s="830"/>
      <c r="CA119" s="830">
        <v>10108762</v>
      </c>
      <c r="CB119" s="830"/>
      <c r="CC119" s="830"/>
      <c r="CD119" s="830"/>
      <c r="CE119" s="830"/>
      <c r="CF119" s="891">
        <v>51.4</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6231648</v>
      </c>
      <c r="BR120" s="801"/>
      <c r="BS120" s="801"/>
      <c r="BT120" s="801"/>
      <c r="BU120" s="801"/>
      <c r="BV120" s="801">
        <v>5970613</v>
      </c>
      <c r="BW120" s="801"/>
      <c r="BX120" s="801"/>
      <c r="BY120" s="801"/>
      <c r="BZ120" s="801"/>
      <c r="CA120" s="801">
        <v>6526609</v>
      </c>
      <c r="CB120" s="801"/>
      <c r="CC120" s="801"/>
      <c r="CD120" s="801"/>
      <c r="CE120" s="801"/>
      <c r="CF120" s="878">
        <v>33.200000000000003</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2484461</v>
      </c>
      <c r="DH120" s="830"/>
      <c r="DI120" s="830"/>
      <c r="DJ120" s="830"/>
      <c r="DK120" s="830"/>
      <c r="DL120" s="830">
        <v>2669532</v>
      </c>
      <c r="DM120" s="830"/>
      <c r="DN120" s="830"/>
      <c r="DO120" s="830"/>
      <c r="DP120" s="830"/>
      <c r="DQ120" s="830">
        <v>2906656</v>
      </c>
      <c r="DR120" s="830"/>
      <c r="DS120" s="830"/>
      <c r="DT120" s="830"/>
      <c r="DU120" s="830"/>
      <c r="DV120" s="831">
        <v>14.8</v>
      </c>
      <c r="DW120" s="831"/>
      <c r="DX120" s="831"/>
      <c r="DY120" s="831"/>
      <c r="DZ120" s="832"/>
    </row>
    <row r="121" spans="1:130" s="197" customFormat="1" ht="26.25" customHeight="1" x14ac:dyDescent="0.15">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19745882</v>
      </c>
      <c r="BR121" s="888"/>
      <c r="BS121" s="888"/>
      <c r="BT121" s="888"/>
      <c r="BU121" s="888"/>
      <c r="BV121" s="888">
        <v>19493636</v>
      </c>
      <c r="BW121" s="888"/>
      <c r="BX121" s="888"/>
      <c r="BY121" s="888"/>
      <c r="BZ121" s="888"/>
      <c r="CA121" s="888">
        <v>18750023</v>
      </c>
      <c r="CB121" s="888"/>
      <c r="CC121" s="888"/>
      <c r="CD121" s="888"/>
      <c r="CE121" s="888"/>
      <c r="CF121" s="889">
        <v>95.4</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5602</v>
      </c>
      <c r="DH121" s="801"/>
      <c r="DI121" s="801"/>
      <c r="DJ121" s="801"/>
      <c r="DK121" s="801"/>
      <c r="DL121" s="801">
        <v>3190</v>
      </c>
      <c r="DM121" s="801"/>
      <c r="DN121" s="801"/>
      <c r="DO121" s="801"/>
      <c r="DP121" s="801"/>
      <c r="DQ121" s="801">
        <v>1465</v>
      </c>
      <c r="DR121" s="801"/>
      <c r="DS121" s="801"/>
      <c r="DT121" s="801"/>
      <c r="DU121" s="801"/>
      <c r="DV121" s="853">
        <v>0</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445</v>
      </c>
      <c r="BP122" s="868"/>
      <c r="BQ122" s="869">
        <v>33360819</v>
      </c>
      <c r="BR122" s="870"/>
      <c r="BS122" s="870"/>
      <c r="BT122" s="870"/>
      <c r="BU122" s="870"/>
      <c r="BV122" s="870">
        <v>34347553</v>
      </c>
      <c r="BW122" s="870"/>
      <c r="BX122" s="870"/>
      <c r="BY122" s="870"/>
      <c r="BZ122" s="870"/>
      <c r="CA122" s="870">
        <v>35385394</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t="s">
        <v>110</v>
      </c>
      <c r="DH122" s="801"/>
      <c r="DI122" s="801"/>
      <c r="DJ122" s="801"/>
      <c r="DK122" s="801"/>
      <c r="DL122" s="801" t="s">
        <v>110</v>
      </c>
      <c r="DM122" s="801"/>
      <c r="DN122" s="801"/>
      <c r="DO122" s="801"/>
      <c r="DP122" s="801"/>
      <c r="DQ122" s="801" t="s">
        <v>110</v>
      </c>
      <c r="DR122" s="801"/>
      <c r="DS122" s="801"/>
      <c r="DT122" s="801"/>
      <c r="DU122" s="801"/>
      <c r="DV122" s="853" t="s">
        <v>110</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8170</v>
      </c>
      <c r="AB123" s="814"/>
      <c r="AC123" s="814"/>
      <c r="AD123" s="814"/>
      <c r="AE123" s="815"/>
      <c r="AF123" s="816">
        <v>8170</v>
      </c>
      <c r="AG123" s="814"/>
      <c r="AH123" s="814"/>
      <c r="AI123" s="814"/>
      <c r="AJ123" s="815"/>
      <c r="AK123" s="816">
        <v>8170</v>
      </c>
      <c r="AL123" s="814"/>
      <c r="AM123" s="814"/>
      <c r="AN123" s="814"/>
      <c r="AO123" s="815"/>
      <c r="AP123" s="784">
        <v>0</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1.6</v>
      </c>
      <c r="BR123" s="862"/>
      <c r="BS123" s="862"/>
      <c r="BT123" s="862"/>
      <c r="BU123" s="862"/>
      <c r="BV123" s="862" t="s">
        <v>110</v>
      </c>
      <c r="BW123" s="862"/>
      <c r="BX123" s="862"/>
      <c r="BY123" s="862"/>
      <c r="BZ123" s="862"/>
      <c r="CA123" s="862" t="s">
        <v>110</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t="s">
        <v>449</v>
      </c>
      <c r="DH123" s="814"/>
      <c r="DI123" s="814"/>
      <c r="DJ123" s="814"/>
      <c r="DK123" s="815"/>
      <c r="DL123" s="816" t="s">
        <v>449</v>
      </c>
      <c r="DM123" s="814"/>
      <c r="DN123" s="814"/>
      <c r="DO123" s="814"/>
      <c r="DP123" s="815"/>
      <c r="DQ123" s="816" t="s">
        <v>449</v>
      </c>
      <c r="DR123" s="814"/>
      <c r="DS123" s="814"/>
      <c r="DT123" s="814"/>
      <c r="DU123" s="815"/>
      <c r="DV123" s="784" t="s">
        <v>449</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449</v>
      </c>
      <c r="AB126" s="814"/>
      <c r="AC126" s="814"/>
      <c r="AD126" s="814"/>
      <c r="AE126" s="815"/>
      <c r="AF126" s="816" t="s">
        <v>449</v>
      </c>
      <c r="AG126" s="814"/>
      <c r="AH126" s="814"/>
      <c r="AI126" s="814"/>
      <c r="AJ126" s="815"/>
      <c r="AK126" s="816" t="s">
        <v>449</v>
      </c>
      <c r="AL126" s="814"/>
      <c r="AM126" s="814"/>
      <c r="AN126" s="814"/>
      <c r="AO126" s="815"/>
      <c r="AP126" s="784" t="s">
        <v>449</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x14ac:dyDescent="0.2">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449</v>
      </c>
      <c r="AB127" s="814"/>
      <c r="AC127" s="814"/>
      <c r="AD127" s="814"/>
      <c r="AE127" s="815"/>
      <c r="AF127" s="816" t="s">
        <v>449</v>
      </c>
      <c r="AG127" s="814"/>
      <c r="AH127" s="814"/>
      <c r="AI127" s="814"/>
      <c r="AJ127" s="815"/>
      <c r="AK127" s="816" t="s">
        <v>449</v>
      </c>
      <c r="AL127" s="814"/>
      <c r="AM127" s="814"/>
      <c r="AN127" s="814"/>
      <c r="AO127" s="815"/>
      <c r="AP127" s="784" t="s">
        <v>449</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12.37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t="s">
        <v>462</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x14ac:dyDescent="0.15">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896038</v>
      </c>
      <c r="AB128" s="754"/>
      <c r="AC128" s="754"/>
      <c r="AD128" s="754"/>
      <c r="AE128" s="755"/>
      <c r="AF128" s="756">
        <v>859760</v>
      </c>
      <c r="AG128" s="754"/>
      <c r="AH128" s="754"/>
      <c r="AI128" s="754"/>
      <c r="AJ128" s="755"/>
      <c r="AK128" s="756">
        <v>857255</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449</v>
      </c>
      <c r="BG128" s="821"/>
      <c r="BH128" s="821"/>
      <c r="BI128" s="821"/>
      <c r="BJ128" s="821"/>
      <c r="BK128" s="821"/>
      <c r="BL128" s="822"/>
      <c r="BM128" s="820">
        <v>17.37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20974422</v>
      </c>
      <c r="AB129" s="814"/>
      <c r="AC129" s="814"/>
      <c r="AD129" s="814"/>
      <c r="AE129" s="815"/>
      <c r="AF129" s="816">
        <v>21090890</v>
      </c>
      <c r="AG129" s="814"/>
      <c r="AH129" s="814"/>
      <c r="AI129" s="814"/>
      <c r="AJ129" s="815"/>
      <c r="AK129" s="816">
        <v>21365128</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0.9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1881501</v>
      </c>
      <c r="AB130" s="814"/>
      <c r="AC130" s="814"/>
      <c r="AD130" s="814"/>
      <c r="AE130" s="815"/>
      <c r="AF130" s="816">
        <v>1950914</v>
      </c>
      <c r="AG130" s="814"/>
      <c r="AH130" s="814"/>
      <c r="AI130" s="814"/>
      <c r="AJ130" s="815"/>
      <c r="AK130" s="816">
        <v>1712347</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t="s">
        <v>471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19092921</v>
      </c>
      <c r="AB131" s="747"/>
      <c r="AC131" s="747"/>
      <c r="AD131" s="747"/>
      <c r="AE131" s="748"/>
      <c r="AF131" s="749">
        <v>19139976</v>
      </c>
      <c r="AG131" s="747"/>
      <c r="AH131" s="747"/>
      <c r="AI131" s="747"/>
      <c r="AJ131" s="748"/>
      <c r="AK131" s="749">
        <v>19652781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1.4048348079999999</v>
      </c>
      <c r="AB132" s="770"/>
      <c r="AC132" s="770"/>
      <c r="AD132" s="770"/>
      <c r="AE132" s="771"/>
      <c r="AF132" s="772">
        <v>1.046171636</v>
      </c>
      <c r="AG132" s="770"/>
      <c r="AH132" s="770"/>
      <c r="AI132" s="770"/>
      <c r="AJ132" s="771"/>
      <c r="AK132" s="772">
        <v>0.40009095900000002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1.4</v>
      </c>
      <c r="AB133" s="779"/>
      <c r="AC133" s="779"/>
      <c r="AD133" s="779"/>
      <c r="AE133" s="780"/>
      <c r="AF133" s="778">
        <v>1.2</v>
      </c>
      <c r="AG133" s="779"/>
      <c r="AH133" s="779"/>
      <c r="AI133" s="779"/>
      <c r="AJ133" s="780"/>
      <c r="AK133" s="778">
        <v>0.9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33"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49" t="s">
        <v>478</v>
      </c>
      <c r="L7" s="254"/>
      <c r="M7" s="255" t="s">
        <v>479</v>
      </c>
      <c r="N7" s="256"/>
    </row>
    <row r="8" spans="1:16" x14ac:dyDescent="0.15">
      <c r="A8" s="248"/>
      <c r="B8" s="244"/>
      <c r="C8" s="244"/>
      <c r="D8" s="244"/>
      <c r="E8" s="244"/>
      <c r="F8" s="244"/>
      <c r="G8" s="257"/>
      <c r="H8" s="258"/>
      <c r="I8" s="258"/>
      <c r="J8" s="259"/>
      <c r="K8" s="1150"/>
      <c r="L8" s="260" t="s">
        <v>480</v>
      </c>
      <c r="M8" s="261" t="s">
        <v>481</v>
      </c>
      <c r="N8" s="262" t="s">
        <v>482</v>
      </c>
    </row>
    <row r="9" spans="1:16" x14ac:dyDescent="0.15">
      <c r="A9" s="248"/>
      <c r="B9" s="244"/>
      <c r="C9" s="244"/>
      <c r="D9" s="244"/>
      <c r="E9" s="244"/>
      <c r="F9" s="244"/>
      <c r="G9" s="1163" t="s">
        <v>483</v>
      </c>
      <c r="H9" s="1164"/>
      <c r="I9" s="1164"/>
      <c r="J9" s="1165"/>
      <c r="K9" s="263">
        <v>6116185</v>
      </c>
      <c r="L9" s="264">
        <v>54175</v>
      </c>
      <c r="M9" s="265">
        <v>57752</v>
      </c>
      <c r="N9" s="266">
        <v>-6.2</v>
      </c>
    </row>
    <row r="10" spans="1:16" x14ac:dyDescent="0.15">
      <c r="A10" s="248"/>
      <c r="B10" s="244"/>
      <c r="C10" s="244"/>
      <c r="D10" s="244"/>
      <c r="E10" s="244"/>
      <c r="F10" s="244"/>
      <c r="G10" s="1163" t="s">
        <v>484</v>
      </c>
      <c r="H10" s="1164"/>
      <c r="I10" s="1164"/>
      <c r="J10" s="1165"/>
      <c r="K10" s="267">
        <v>367611</v>
      </c>
      <c r="L10" s="268">
        <v>3256</v>
      </c>
      <c r="M10" s="269">
        <v>3854</v>
      </c>
      <c r="N10" s="270">
        <v>-15.5</v>
      </c>
    </row>
    <row r="11" spans="1:16" ht="13.5" customHeight="1" x14ac:dyDescent="0.15">
      <c r="A11" s="248"/>
      <c r="B11" s="244"/>
      <c r="C11" s="244"/>
      <c r="D11" s="244"/>
      <c r="E11" s="244"/>
      <c r="F11" s="244"/>
      <c r="G11" s="1163" t="s">
        <v>485</v>
      </c>
      <c r="H11" s="1164"/>
      <c r="I11" s="1164"/>
      <c r="J11" s="1165"/>
      <c r="K11" s="267">
        <v>29822</v>
      </c>
      <c r="L11" s="268">
        <v>264</v>
      </c>
      <c r="M11" s="269">
        <v>3128</v>
      </c>
      <c r="N11" s="270">
        <v>-91.6</v>
      </c>
    </row>
    <row r="12" spans="1:16" ht="13.5" customHeight="1" x14ac:dyDescent="0.15">
      <c r="A12" s="248"/>
      <c r="B12" s="244"/>
      <c r="C12" s="244"/>
      <c r="D12" s="244"/>
      <c r="E12" s="244"/>
      <c r="F12" s="244"/>
      <c r="G12" s="1163" t="s">
        <v>486</v>
      </c>
      <c r="H12" s="1164"/>
      <c r="I12" s="1164"/>
      <c r="J12" s="1165"/>
      <c r="K12" s="267" t="s">
        <v>487</v>
      </c>
      <c r="L12" s="268" t="s">
        <v>487</v>
      </c>
      <c r="M12" s="269">
        <v>608</v>
      </c>
      <c r="N12" s="270" t="s">
        <v>487</v>
      </c>
    </row>
    <row r="13" spans="1:16" ht="13.5" customHeight="1" x14ac:dyDescent="0.15">
      <c r="A13" s="248"/>
      <c r="B13" s="244"/>
      <c r="C13" s="244"/>
      <c r="D13" s="244"/>
      <c r="E13" s="244"/>
      <c r="F13" s="244"/>
      <c r="G13" s="1163" t="s">
        <v>488</v>
      </c>
      <c r="H13" s="1164"/>
      <c r="I13" s="1164"/>
      <c r="J13" s="1165"/>
      <c r="K13" s="267" t="s">
        <v>487</v>
      </c>
      <c r="L13" s="268" t="s">
        <v>487</v>
      </c>
      <c r="M13" s="269">
        <v>0</v>
      </c>
      <c r="N13" s="270" t="s">
        <v>487</v>
      </c>
    </row>
    <row r="14" spans="1:16" ht="13.5" customHeight="1" x14ac:dyDescent="0.15">
      <c r="A14" s="248"/>
      <c r="B14" s="244"/>
      <c r="C14" s="244"/>
      <c r="D14" s="244"/>
      <c r="E14" s="244"/>
      <c r="F14" s="244"/>
      <c r="G14" s="1163" t="s">
        <v>489</v>
      </c>
      <c r="H14" s="1164"/>
      <c r="I14" s="1164"/>
      <c r="J14" s="1165"/>
      <c r="K14" s="267">
        <v>363955</v>
      </c>
      <c r="L14" s="268">
        <v>3224</v>
      </c>
      <c r="M14" s="269">
        <v>2455</v>
      </c>
      <c r="N14" s="270">
        <v>31.3</v>
      </c>
    </row>
    <row r="15" spans="1:16" ht="13.5" customHeight="1" x14ac:dyDescent="0.15">
      <c r="A15" s="248"/>
      <c r="B15" s="244"/>
      <c r="C15" s="244"/>
      <c r="D15" s="244"/>
      <c r="E15" s="244"/>
      <c r="F15" s="244"/>
      <c r="G15" s="1163" t="s">
        <v>490</v>
      </c>
      <c r="H15" s="1164"/>
      <c r="I15" s="1164"/>
      <c r="J15" s="1165"/>
      <c r="K15" s="267">
        <v>120357</v>
      </c>
      <c r="L15" s="268">
        <v>1066</v>
      </c>
      <c r="M15" s="269">
        <v>1040</v>
      </c>
      <c r="N15" s="270">
        <v>2.5</v>
      </c>
    </row>
    <row r="16" spans="1:16" x14ac:dyDescent="0.15">
      <c r="A16" s="248"/>
      <c r="B16" s="244"/>
      <c r="C16" s="244"/>
      <c r="D16" s="244"/>
      <c r="E16" s="244"/>
      <c r="F16" s="244"/>
      <c r="G16" s="1166" t="s">
        <v>491</v>
      </c>
      <c r="H16" s="1167"/>
      <c r="I16" s="1167"/>
      <c r="J16" s="1168"/>
      <c r="K16" s="268">
        <v>-768441</v>
      </c>
      <c r="L16" s="268">
        <v>-6807</v>
      </c>
      <c r="M16" s="269">
        <v>-5417</v>
      </c>
      <c r="N16" s="270">
        <v>25.7</v>
      </c>
    </row>
    <row r="17" spans="1:16" x14ac:dyDescent="0.15">
      <c r="A17" s="248"/>
      <c r="B17" s="244"/>
      <c r="C17" s="244"/>
      <c r="D17" s="244"/>
      <c r="E17" s="244"/>
      <c r="F17" s="244"/>
      <c r="G17" s="1166" t="s">
        <v>166</v>
      </c>
      <c r="H17" s="1167"/>
      <c r="I17" s="1167"/>
      <c r="J17" s="1168"/>
      <c r="K17" s="268">
        <v>6229489</v>
      </c>
      <c r="L17" s="268">
        <v>55179</v>
      </c>
      <c r="M17" s="269">
        <v>63420</v>
      </c>
      <c r="N17" s="270">
        <v>-13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60" t="s">
        <v>496</v>
      </c>
      <c r="H21" s="1161"/>
      <c r="I21" s="1161"/>
      <c r="J21" s="1162"/>
      <c r="K21" s="280">
        <v>4.96</v>
      </c>
      <c r="L21" s="281">
        <v>6.06</v>
      </c>
      <c r="M21" s="282">
        <v>-1.1000000000000001</v>
      </c>
      <c r="N21" s="249"/>
      <c r="O21" s="283"/>
      <c r="P21" s="279"/>
    </row>
    <row r="22" spans="1:16" s="284" customFormat="1" x14ac:dyDescent="0.15">
      <c r="A22" s="279"/>
      <c r="B22" s="249"/>
      <c r="C22" s="249"/>
      <c r="D22" s="249"/>
      <c r="E22" s="249"/>
      <c r="F22" s="249"/>
      <c r="G22" s="1160" t="s">
        <v>497</v>
      </c>
      <c r="H22" s="1161"/>
      <c r="I22" s="1161"/>
      <c r="J22" s="1162"/>
      <c r="K22" s="285">
        <v>99.8</v>
      </c>
      <c r="L22" s="286">
        <v>99.7</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49" t="s">
        <v>478</v>
      </c>
      <c r="L30" s="254"/>
      <c r="M30" s="255" t="s">
        <v>479</v>
      </c>
      <c r="N30" s="256"/>
    </row>
    <row r="31" spans="1:16" x14ac:dyDescent="0.15">
      <c r="A31" s="248"/>
      <c r="B31" s="244"/>
      <c r="C31" s="244"/>
      <c r="D31" s="244"/>
      <c r="E31" s="244"/>
      <c r="F31" s="244"/>
      <c r="G31" s="257"/>
      <c r="H31" s="258"/>
      <c r="I31" s="258"/>
      <c r="J31" s="259"/>
      <c r="K31" s="1150"/>
      <c r="L31" s="260" t="s">
        <v>480</v>
      </c>
      <c r="M31" s="261" t="s">
        <v>481</v>
      </c>
      <c r="N31" s="262" t="s">
        <v>482</v>
      </c>
    </row>
    <row r="32" spans="1:16" ht="27" customHeight="1" x14ac:dyDescent="0.15">
      <c r="A32" s="248"/>
      <c r="B32" s="244"/>
      <c r="C32" s="244"/>
      <c r="D32" s="244"/>
      <c r="E32" s="244"/>
      <c r="F32" s="244"/>
      <c r="G32" s="1151" t="s">
        <v>501</v>
      </c>
      <c r="H32" s="1152"/>
      <c r="I32" s="1152"/>
      <c r="J32" s="1153"/>
      <c r="K32" s="294">
        <v>2128804</v>
      </c>
      <c r="L32" s="294">
        <v>18856</v>
      </c>
      <c r="M32" s="295">
        <v>31722</v>
      </c>
      <c r="N32" s="296">
        <v>-40.6</v>
      </c>
    </row>
    <row r="33" spans="1:16" ht="13.5" customHeight="1" x14ac:dyDescent="0.15">
      <c r="A33" s="248"/>
      <c r="B33" s="244"/>
      <c r="C33" s="244"/>
      <c r="D33" s="244"/>
      <c r="E33" s="244"/>
      <c r="F33" s="244"/>
      <c r="G33" s="1151" t="s">
        <v>502</v>
      </c>
      <c r="H33" s="1152"/>
      <c r="I33" s="1152"/>
      <c r="J33" s="1153"/>
      <c r="K33" s="294" t="s">
        <v>487</v>
      </c>
      <c r="L33" s="294" t="s">
        <v>487</v>
      </c>
      <c r="M33" s="295">
        <v>0</v>
      </c>
      <c r="N33" s="296" t="s">
        <v>487</v>
      </c>
    </row>
    <row r="34" spans="1:16" ht="27" customHeight="1" x14ac:dyDescent="0.15">
      <c r="A34" s="248"/>
      <c r="B34" s="244"/>
      <c r="C34" s="244"/>
      <c r="D34" s="244"/>
      <c r="E34" s="244"/>
      <c r="F34" s="244"/>
      <c r="G34" s="1151" t="s">
        <v>503</v>
      </c>
      <c r="H34" s="1152"/>
      <c r="I34" s="1152"/>
      <c r="J34" s="1153"/>
      <c r="K34" s="294" t="s">
        <v>487</v>
      </c>
      <c r="L34" s="294" t="s">
        <v>487</v>
      </c>
      <c r="M34" s="295">
        <v>57</v>
      </c>
      <c r="N34" s="296" t="s">
        <v>487</v>
      </c>
    </row>
    <row r="35" spans="1:16" ht="27" customHeight="1" x14ac:dyDescent="0.15">
      <c r="A35" s="248"/>
      <c r="B35" s="244"/>
      <c r="C35" s="244"/>
      <c r="D35" s="244"/>
      <c r="E35" s="244"/>
      <c r="F35" s="244"/>
      <c r="G35" s="1151" t="s">
        <v>504</v>
      </c>
      <c r="H35" s="1152"/>
      <c r="I35" s="1152"/>
      <c r="J35" s="1153"/>
      <c r="K35" s="294">
        <v>417156</v>
      </c>
      <c r="L35" s="294">
        <v>3695</v>
      </c>
      <c r="M35" s="295">
        <v>7092</v>
      </c>
      <c r="N35" s="296">
        <v>-47.9</v>
      </c>
    </row>
    <row r="36" spans="1:16" ht="27" customHeight="1" x14ac:dyDescent="0.15">
      <c r="A36" s="248"/>
      <c r="B36" s="244"/>
      <c r="C36" s="244"/>
      <c r="D36" s="244"/>
      <c r="E36" s="244"/>
      <c r="F36" s="244"/>
      <c r="G36" s="1151" t="s">
        <v>505</v>
      </c>
      <c r="H36" s="1152"/>
      <c r="I36" s="1152"/>
      <c r="J36" s="1153"/>
      <c r="K36" s="294">
        <v>94101</v>
      </c>
      <c r="L36" s="294">
        <v>834</v>
      </c>
      <c r="M36" s="295">
        <v>1180</v>
      </c>
      <c r="N36" s="296">
        <v>-29.3</v>
      </c>
    </row>
    <row r="37" spans="1:16" ht="13.5" customHeight="1" x14ac:dyDescent="0.15">
      <c r="A37" s="248"/>
      <c r="B37" s="244"/>
      <c r="C37" s="244"/>
      <c r="D37" s="244"/>
      <c r="E37" s="244"/>
      <c r="F37" s="244"/>
      <c r="G37" s="1151" t="s">
        <v>506</v>
      </c>
      <c r="H37" s="1152"/>
      <c r="I37" s="1152"/>
      <c r="J37" s="1153"/>
      <c r="K37" s="294">
        <v>8170</v>
      </c>
      <c r="L37" s="294">
        <v>72</v>
      </c>
      <c r="M37" s="295">
        <v>1206</v>
      </c>
      <c r="N37" s="296">
        <v>-94</v>
      </c>
    </row>
    <row r="38" spans="1:16" ht="27" customHeight="1" x14ac:dyDescent="0.15">
      <c r="A38" s="248"/>
      <c r="B38" s="244"/>
      <c r="C38" s="244"/>
      <c r="D38" s="244"/>
      <c r="E38" s="244"/>
      <c r="F38" s="244"/>
      <c r="G38" s="1154" t="s">
        <v>507</v>
      </c>
      <c r="H38" s="1155"/>
      <c r="I38" s="1155"/>
      <c r="J38" s="1156"/>
      <c r="K38" s="297" t="s">
        <v>487</v>
      </c>
      <c r="L38" s="297" t="s">
        <v>487</v>
      </c>
      <c r="M38" s="298">
        <v>3</v>
      </c>
      <c r="N38" s="299" t="s">
        <v>487</v>
      </c>
      <c r="O38" s="293"/>
    </row>
    <row r="39" spans="1:16" x14ac:dyDescent="0.15">
      <c r="A39" s="248"/>
      <c r="B39" s="244"/>
      <c r="C39" s="244"/>
      <c r="D39" s="244"/>
      <c r="E39" s="244"/>
      <c r="F39" s="244"/>
      <c r="G39" s="1154" t="s">
        <v>508</v>
      </c>
      <c r="H39" s="1155"/>
      <c r="I39" s="1155"/>
      <c r="J39" s="1156"/>
      <c r="K39" s="300">
        <v>-857255</v>
      </c>
      <c r="L39" s="300">
        <v>-7593</v>
      </c>
      <c r="M39" s="301">
        <v>-6973</v>
      </c>
      <c r="N39" s="302">
        <v>8.9</v>
      </c>
      <c r="O39" s="293"/>
    </row>
    <row r="40" spans="1:16" ht="27" customHeight="1" x14ac:dyDescent="0.15">
      <c r="A40" s="248"/>
      <c r="B40" s="244"/>
      <c r="C40" s="244"/>
      <c r="D40" s="244"/>
      <c r="E40" s="244"/>
      <c r="F40" s="244"/>
      <c r="G40" s="1151" t="s">
        <v>509</v>
      </c>
      <c r="H40" s="1152"/>
      <c r="I40" s="1152"/>
      <c r="J40" s="1153"/>
      <c r="K40" s="300">
        <v>-1712347</v>
      </c>
      <c r="L40" s="300">
        <v>-15167</v>
      </c>
      <c r="M40" s="301">
        <v>-25524</v>
      </c>
      <c r="N40" s="302">
        <v>-40.6</v>
      </c>
      <c r="O40" s="293"/>
    </row>
    <row r="41" spans="1:16" x14ac:dyDescent="0.15">
      <c r="A41" s="248"/>
      <c r="B41" s="244"/>
      <c r="C41" s="244"/>
      <c r="D41" s="244"/>
      <c r="E41" s="244"/>
      <c r="F41" s="244"/>
      <c r="G41" s="1157" t="s">
        <v>277</v>
      </c>
      <c r="H41" s="1158"/>
      <c r="I41" s="1158"/>
      <c r="J41" s="1159"/>
      <c r="K41" s="294">
        <v>78629</v>
      </c>
      <c r="L41" s="300">
        <v>696</v>
      </c>
      <c r="M41" s="301">
        <v>8763</v>
      </c>
      <c r="N41" s="302">
        <v>-92.1</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44" t="s">
        <v>478</v>
      </c>
      <c r="J49" s="1146" t="s">
        <v>513</v>
      </c>
      <c r="K49" s="1147"/>
      <c r="L49" s="1147"/>
      <c r="M49" s="1147"/>
      <c r="N49" s="1148"/>
    </row>
    <row r="50" spans="1:14" x14ac:dyDescent="0.15">
      <c r="A50" s="248"/>
      <c r="B50" s="244"/>
      <c r="C50" s="244"/>
      <c r="D50" s="244"/>
      <c r="E50" s="244"/>
      <c r="F50" s="244"/>
      <c r="G50" s="312"/>
      <c r="H50" s="313"/>
      <c r="I50" s="1145"/>
      <c r="J50" s="314" t="s">
        <v>514</v>
      </c>
      <c r="K50" s="315" t="s">
        <v>515</v>
      </c>
      <c r="L50" s="316" t="s">
        <v>516</v>
      </c>
      <c r="M50" s="317" t="s">
        <v>517</v>
      </c>
      <c r="N50" s="318" t="s">
        <v>518</v>
      </c>
    </row>
    <row r="51" spans="1:14" x14ac:dyDescent="0.15">
      <c r="A51" s="248"/>
      <c r="B51" s="244"/>
      <c r="C51" s="244"/>
      <c r="D51" s="244"/>
      <c r="E51" s="244"/>
      <c r="F51" s="244"/>
      <c r="G51" s="310" t="s">
        <v>519</v>
      </c>
      <c r="H51" s="311"/>
      <c r="I51" s="319">
        <v>2908169</v>
      </c>
      <c r="J51" s="320">
        <v>26104</v>
      </c>
      <c r="K51" s="321">
        <v>-54.9</v>
      </c>
      <c r="L51" s="322">
        <v>41433</v>
      </c>
      <c r="M51" s="323">
        <v>15.2</v>
      </c>
      <c r="N51" s="324">
        <v>-70.099999999999994</v>
      </c>
    </row>
    <row r="52" spans="1:14" x14ac:dyDescent="0.15">
      <c r="A52" s="248"/>
      <c r="B52" s="244"/>
      <c r="C52" s="244"/>
      <c r="D52" s="244"/>
      <c r="E52" s="244"/>
      <c r="F52" s="244"/>
      <c r="G52" s="325"/>
      <c r="H52" s="326" t="s">
        <v>520</v>
      </c>
      <c r="I52" s="327">
        <v>1608925</v>
      </c>
      <c r="J52" s="328">
        <v>14442</v>
      </c>
      <c r="K52" s="329">
        <v>-39.9</v>
      </c>
      <c r="L52" s="330">
        <v>22351</v>
      </c>
      <c r="M52" s="331">
        <v>11</v>
      </c>
      <c r="N52" s="332">
        <v>-50.9</v>
      </c>
    </row>
    <row r="53" spans="1:14" x14ac:dyDescent="0.15">
      <c r="A53" s="248"/>
      <c r="B53" s="244"/>
      <c r="C53" s="244"/>
      <c r="D53" s="244"/>
      <c r="E53" s="244"/>
      <c r="F53" s="244"/>
      <c r="G53" s="310" t="s">
        <v>521</v>
      </c>
      <c r="H53" s="311"/>
      <c r="I53" s="319">
        <v>2185747</v>
      </c>
      <c r="J53" s="320">
        <v>19355</v>
      </c>
      <c r="K53" s="321">
        <v>-25.9</v>
      </c>
      <c r="L53" s="322">
        <v>43493</v>
      </c>
      <c r="M53" s="323">
        <v>5</v>
      </c>
      <c r="N53" s="324">
        <v>-30.9</v>
      </c>
    </row>
    <row r="54" spans="1:14" x14ac:dyDescent="0.15">
      <c r="A54" s="248"/>
      <c r="B54" s="244"/>
      <c r="C54" s="244"/>
      <c r="D54" s="244"/>
      <c r="E54" s="244"/>
      <c r="F54" s="244"/>
      <c r="G54" s="325"/>
      <c r="H54" s="326" t="s">
        <v>520</v>
      </c>
      <c r="I54" s="327">
        <v>1227752</v>
      </c>
      <c r="J54" s="328">
        <v>10872</v>
      </c>
      <c r="K54" s="329">
        <v>-24.7</v>
      </c>
      <c r="L54" s="330">
        <v>23254</v>
      </c>
      <c r="M54" s="331">
        <v>4</v>
      </c>
      <c r="N54" s="332">
        <v>-28.7</v>
      </c>
    </row>
    <row r="55" spans="1:14" x14ac:dyDescent="0.15">
      <c r="A55" s="248"/>
      <c r="B55" s="244"/>
      <c r="C55" s="244"/>
      <c r="D55" s="244"/>
      <c r="E55" s="244"/>
      <c r="F55" s="244"/>
      <c r="G55" s="310" t="s">
        <v>522</v>
      </c>
      <c r="H55" s="311"/>
      <c r="I55" s="319">
        <v>2860988</v>
      </c>
      <c r="J55" s="320">
        <v>25340</v>
      </c>
      <c r="K55" s="321">
        <v>30.9</v>
      </c>
      <c r="L55" s="322">
        <v>50840</v>
      </c>
      <c r="M55" s="323">
        <v>16.899999999999999</v>
      </c>
      <c r="N55" s="324">
        <v>14</v>
      </c>
    </row>
    <row r="56" spans="1:14" x14ac:dyDescent="0.15">
      <c r="A56" s="248"/>
      <c r="B56" s="244"/>
      <c r="C56" s="244"/>
      <c r="D56" s="244"/>
      <c r="E56" s="244"/>
      <c r="F56" s="244"/>
      <c r="G56" s="325"/>
      <c r="H56" s="326" t="s">
        <v>520</v>
      </c>
      <c r="I56" s="327">
        <v>1463060</v>
      </c>
      <c r="J56" s="328">
        <v>12958</v>
      </c>
      <c r="K56" s="329">
        <v>19.2</v>
      </c>
      <c r="L56" s="330">
        <v>25367</v>
      </c>
      <c r="M56" s="331">
        <v>9.1</v>
      </c>
      <c r="N56" s="332">
        <v>10.1</v>
      </c>
    </row>
    <row r="57" spans="1:14" x14ac:dyDescent="0.15">
      <c r="A57" s="248"/>
      <c r="B57" s="244"/>
      <c r="C57" s="244"/>
      <c r="D57" s="244"/>
      <c r="E57" s="244"/>
      <c r="F57" s="244"/>
      <c r="G57" s="310" t="s">
        <v>523</v>
      </c>
      <c r="H57" s="311"/>
      <c r="I57" s="319">
        <v>4162768</v>
      </c>
      <c r="J57" s="320">
        <v>36928</v>
      </c>
      <c r="K57" s="321">
        <v>45.7</v>
      </c>
      <c r="L57" s="322">
        <v>53605</v>
      </c>
      <c r="M57" s="323">
        <v>5.4</v>
      </c>
      <c r="N57" s="324">
        <v>40.299999999999997</v>
      </c>
    </row>
    <row r="58" spans="1:14" x14ac:dyDescent="0.15">
      <c r="A58" s="248"/>
      <c r="B58" s="244"/>
      <c r="C58" s="244"/>
      <c r="D58" s="244"/>
      <c r="E58" s="244"/>
      <c r="F58" s="244"/>
      <c r="G58" s="325"/>
      <c r="H58" s="326" t="s">
        <v>520</v>
      </c>
      <c r="I58" s="327">
        <v>2316288</v>
      </c>
      <c r="J58" s="328">
        <v>20548</v>
      </c>
      <c r="K58" s="329">
        <v>58.6</v>
      </c>
      <c r="L58" s="330">
        <v>28343</v>
      </c>
      <c r="M58" s="331">
        <v>11.7</v>
      </c>
      <c r="N58" s="332">
        <v>46.9</v>
      </c>
    </row>
    <row r="59" spans="1:14" x14ac:dyDescent="0.15">
      <c r="A59" s="248"/>
      <c r="B59" s="244"/>
      <c r="C59" s="244"/>
      <c r="D59" s="244"/>
      <c r="E59" s="244"/>
      <c r="F59" s="244"/>
      <c r="G59" s="310" t="s">
        <v>524</v>
      </c>
      <c r="H59" s="311"/>
      <c r="I59" s="319">
        <v>3871719</v>
      </c>
      <c r="J59" s="320">
        <v>34294</v>
      </c>
      <c r="K59" s="321">
        <v>-7.1</v>
      </c>
      <c r="L59" s="322">
        <v>44267</v>
      </c>
      <c r="M59" s="323">
        <v>-17.399999999999999</v>
      </c>
      <c r="N59" s="324">
        <v>10.3</v>
      </c>
    </row>
    <row r="60" spans="1:14" x14ac:dyDescent="0.15">
      <c r="A60" s="248"/>
      <c r="B60" s="244"/>
      <c r="C60" s="244"/>
      <c r="D60" s="244"/>
      <c r="E60" s="244"/>
      <c r="F60" s="244"/>
      <c r="G60" s="325"/>
      <c r="H60" s="326" t="s">
        <v>520</v>
      </c>
      <c r="I60" s="333">
        <v>2177884</v>
      </c>
      <c r="J60" s="328">
        <v>19291</v>
      </c>
      <c r="K60" s="329">
        <v>-6.1</v>
      </c>
      <c r="L60" s="330">
        <v>26161</v>
      </c>
      <c r="M60" s="331">
        <v>-7.7</v>
      </c>
      <c r="N60" s="332">
        <v>1.6</v>
      </c>
    </row>
    <row r="61" spans="1:14" x14ac:dyDescent="0.15">
      <c r="A61" s="248"/>
      <c r="B61" s="244"/>
      <c r="C61" s="244"/>
      <c r="D61" s="244"/>
      <c r="E61" s="244"/>
      <c r="F61" s="244"/>
      <c r="G61" s="310" t="s">
        <v>525</v>
      </c>
      <c r="H61" s="334"/>
      <c r="I61" s="335">
        <v>3197878</v>
      </c>
      <c r="J61" s="336">
        <v>28404</v>
      </c>
      <c r="K61" s="337">
        <v>-2.2999999999999998</v>
      </c>
      <c r="L61" s="338">
        <v>46728</v>
      </c>
      <c r="M61" s="339">
        <v>5</v>
      </c>
      <c r="N61" s="324">
        <v>-7.3</v>
      </c>
    </row>
    <row r="62" spans="1:14" x14ac:dyDescent="0.15">
      <c r="A62" s="248"/>
      <c r="B62" s="244"/>
      <c r="C62" s="244"/>
      <c r="D62" s="244"/>
      <c r="E62" s="244"/>
      <c r="F62" s="244"/>
      <c r="G62" s="325"/>
      <c r="H62" s="326" t="s">
        <v>520</v>
      </c>
      <c r="I62" s="327">
        <v>1758782</v>
      </c>
      <c r="J62" s="328">
        <v>15622</v>
      </c>
      <c r="K62" s="329">
        <v>1.4</v>
      </c>
      <c r="L62" s="330">
        <v>25095</v>
      </c>
      <c r="M62" s="331">
        <v>5.6</v>
      </c>
      <c r="N62" s="332">
        <v>-4.2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election activeCell="G23" sqref="G2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69" t="s">
        <v>3</v>
      </c>
      <c r="D47" s="1169"/>
      <c r="E47" s="1170"/>
      <c r="F47" s="11">
        <v>12.55</v>
      </c>
      <c r="G47" s="12">
        <v>12.6</v>
      </c>
      <c r="H47" s="12">
        <v>15.25</v>
      </c>
      <c r="I47" s="12">
        <v>18.66</v>
      </c>
      <c r="J47" s="13">
        <v>18.440000000000001</v>
      </c>
    </row>
    <row r="48" spans="2:10" ht="57.75" customHeight="1" x14ac:dyDescent="0.15">
      <c r="B48" s="14"/>
      <c r="C48" s="1171" t="s">
        <v>4</v>
      </c>
      <c r="D48" s="1171"/>
      <c r="E48" s="1172"/>
      <c r="F48" s="15">
        <v>4.67</v>
      </c>
      <c r="G48" s="16">
        <v>3.46</v>
      </c>
      <c r="H48" s="16">
        <v>6.42</v>
      </c>
      <c r="I48" s="16">
        <v>5.97</v>
      </c>
      <c r="J48" s="17">
        <v>4.6500000000000004</v>
      </c>
    </row>
    <row r="49" spans="2:10" ht="57.75" customHeight="1" thickBot="1" x14ac:dyDescent="0.2">
      <c r="B49" s="18"/>
      <c r="C49" s="1173" t="s">
        <v>5</v>
      </c>
      <c r="D49" s="1173"/>
      <c r="E49" s="1174"/>
      <c r="F49" s="19">
        <v>2.04</v>
      </c>
      <c r="G49" s="20" t="s">
        <v>532</v>
      </c>
      <c r="H49" s="20">
        <v>5.8</v>
      </c>
      <c r="I49" s="20">
        <v>3.33</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2017-03-09T02:48:51Z</cp:lastPrinted>
  <dcterms:created xsi:type="dcterms:W3CDTF">2017-02-15T17:47:36Z</dcterms:created>
  <dcterms:modified xsi:type="dcterms:W3CDTF">2017-05-25T09:26:56Z</dcterms:modified>
</cp:coreProperties>
</file>